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tabRatio="897" activeTab="0"/>
  </bookViews>
  <sheets>
    <sheet name="部门收支总表" sheetId="1" r:id="rId1"/>
    <sheet name="部门收入总表" sheetId="2" r:id="rId2"/>
    <sheet name="部门支出总表（分类）" sheetId="3" r:id="rId3"/>
    <sheet name="支出分类(政府预算)" sheetId="4" r:id="rId4"/>
    <sheet name="基本-工资福利" sheetId="5" r:id="rId5"/>
    <sheet name="工资福利(政府预算)" sheetId="6" r:id="rId6"/>
    <sheet name="基本-一般商品服务" sheetId="7" r:id="rId7"/>
    <sheet name="商品服务(政府预算)" sheetId="8" r:id="rId8"/>
    <sheet name="基本-个人和家庭" sheetId="9" r:id="rId9"/>
    <sheet name="个人家庭(政府预算)" sheetId="10" r:id="rId10"/>
    <sheet name="财政拨款收支总表" sheetId="11" r:id="rId11"/>
    <sheet name="一般预算支出" sheetId="12" r:id="rId12"/>
    <sheet name="一般预算基本支出表" sheetId="13" r:id="rId13"/>
    <sheet name="一般-工资福利" sheetId="14" r:id="rId14"/>
    <sheet name="工资福利(政府预算)(2)" sheetId="15" r:id="rId15"/>
    <sheet name="一般-商品和服务" sheetId="16" r:id="rId16"/>
    <sheet name="商品服务(政府预算)(2)" sheetId="17" r:id="rId17"/>
    <sheet name="一般-个人和家庭" sheetId="18" r:id="rId18"/>
    <sheet name="个人家庭(政府预算)(2)" sheetId="19" r:id="rId19"/>
    <sheet name="项目明细表" sheetId="20" r:id="rId20"/>
    <sheet name="政府性基金" sheetId="21" r:id="rId21"/>
    <sheet name="政府性基金(政府预算)" sheetId="22" r:id="rId22"/>
    <sheet name="专户" sheetId="23" r:id="rId23"/>
    <sheet name="专户(政府预算)" sheetId="24" r:id="rId24"/>
    <sheet name="经费拔款" sheetId="25" r:id="rId25"/>
    <sheet name="经费拨款(政府预算)" sheetId="26" r:id="rId26"/>
    <sheet name="三公" sheetId="27" r:id="rId27"/>
    <sheet name="整体绩效" sheetId="28" r:id="rId28"/>
    <sheet name="项目绩效" sheetId="29" r:id="rId29"/>
  </sheets>
  <definedNames>
    <definedName name="_xlnm.Print_Area" localSheetId="1">'部门收入总表'!$A$1:$M$6</definedName>
    <definedName name="_xlnm.Print_Area" localSheetId="0">'部门收支总表'!$A$1:$H$28</definedName>
    <definedName name="_xlnm.Print_Area" localSheetId="2">'部门支出总表（分类）'!$A$1:$U$7</definedName>
    <definedName name="_xlnm.Print_Area" localSheetId="10">'财政拨款收支总表'!$A$1:$F$26</definedName>
    <definedName name="_xlnm.Print_Area" localSheetId="9">'个人家庭(政府预算)'!$A$1:$K$7</definedName>
    <definedName name="_xlnm.Print_Area" localSheetId="18">'个人家庭(政府预算)(2)'!$A$1:$K$7</definedName>
    <definedName name="_xlnm.Print_Area" localSheetId="5">'工资福利(政府预算)'!$A$1:$N$7</definedName>
    <definedName name="_xlnm.Print_Area" localSheetId="14">'工资福利(政府预算)(2)'!$A$1:$N$7</definedName>
    <definedName name="_xlnm.Print_Area" localSheetId="8">'基本-个人和家庭'!$A$1:$L$8</definedName>
    <definedName name="_xlnm.Print_Area" localSheetId="4">'基本-工资福利'!$A$1:$AA$8</definedName>
    <definedName name="_xlnm.Print_Area" localSheetId="6">'基本-一般商品服务'!$A$1:$Z$8</definedName>
    <definedName name="_xlnm.Print_Area" localSheetId="24">'经费拔款'!$A$1:$V$8</definedName>
    <definedName name="_xlnm.Print_Area" localSheetId="25">'经费拨款(政府预算)'!$A$1:$U$7</definedName>
    <definedName name="_xlnm.Print_Area" localSheetId="26">'三公'!$A$1:$O$7</definedName>
    <definedName name="_xlnm.Print_Area" localSheetId="7">'商品服务(政府预算)'!$A$1:$T$7</definedName>
    <definedName name="_xlnm.Print_Area" localSheetId="16">'商品服务(政府预算)(2)'!$A$1:$T$7</definedName>
    <definedName name="_xlnm.Print_Area" localSheetId="28">'项目绩效'!$A$1:$N$7</definedName>
    <definedName name="_xlnm.Print_Area" localSheetId="19">'项目明细表'!$A$1:$N$7</definedName>
    <definedName name="_xlnm.Print_Area" localSheetId="17">'一般-个人和家庭'!$A$1:$L$8</definedName>
    <definedName name="_xlnm.Print_Area" localSheetId="13">'一般-工资福利'!$A$1:$AA$8</definedName>
    <definedName name="_xlnm.Print_Area" localSheetId="15">'一般-商品和服务'!$A$1:$Z$8</definedName>
    <definedName name="_xlnm.Print_Area" localSheetId="12">'一般预算基本支出表'!$A$1:$I$8</definedName>
    <definedName name="_xlnm.Print_Area" localSheetId="11">'一般预算支出'!$A$1:$S$8</definedName>
    <definedName name="_xlnm.Print_Area" localSheetId="27">'整体绩效'!$A$1:$I$6</definedName>
    <definedName name="_xlnm.Print_Area" localSheetId="20">'政府性基金'!$A$1:$U$8</definedName>
    <definedName name="_xlnm.Print_Area" localSheetId="21">'政府性基金(政府预算)'!$A$1:$U$7</definedName>
    <definedName name="_xlnm.Print_Area" localSheetId="3">'支出分类(政府预算)'!$1:$7</definedName>
    <definedName name="_xlnm.Print_Area" localSheetId="22">'专户'!$A$1:$U$8</definedName>
    <definedName name="_xlnm.Print_Area" localSheetId="23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0">'财政拨款收支总表'!$1:$5</definedName>
    <definedName name="_xlnm.Print_Titles" localSheetId="9">'个人家庭(政府预算)'!$1:$6</definedName>
    <definedName name="_xlnm.Print_Titles" localSheetId="18">'个人家庭(政府预算)(2)'!$1:$6</definedName>
    <definedName name="_xlnm.Print_Titles" localSheetId="5">'工资福利(政府预算)'!$1:$6</definedName>
    <definedName name="_xlnm.Print_Titles" localSheetId="14">'工资福利(政府预算)(2)'!$1:$6</definedName>
    <definedName name="_xlnm.Print_Titles" localSheetId="25">'经费拨款(政府预算)'!$1:$6</definedName>
    <definedName name="_xlnm.Print_Titles" localSheetId="7">'商品服务(政府预算)'!$1:$6</definedName>
    <definedName name="_xlnm.Print_Titles" localSheetId="16">'商品服务(政府预算)(2)'!$1:$6</definedName>
    <definedName name="_xlnm.Print_Titles" localSheetId="21">'政府性基金(政府预算)'!$1:$6</definedName>
    <definedName name="_xlnm.Print_Titles" localSheetId="3">'支出分类(政府预算)'!$1:$6</definedName>
    <definedName name="_xlnm.Print_Titles" localSheetId="23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<sst xmlns="http://schemas.openxmlformats.org/spreadsheetml/2006/main" count="813" uniqueCount="299">
  <si>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</si>
  <si>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</si>
  <si>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</si>
  <si>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</si>
  <si>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</si>
  <si>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</si>
  <si>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</si>
  <si>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</si>
  <si>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</si>
  <si>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</si>
  <si>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</si>
  <si>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</si>
  <si>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</si>
  <si>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</si>
  <si>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</si>
  <si>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</si>
  <si>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</si>
  <si>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</si>
  <si>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</si>
  <si>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</si>
  <si>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</si>
  <si>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</si>
  <si>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</si>
  <si>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</si>
  <si>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</si>
  <si>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</si>
  <si>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</si>
  <si>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</si>
  <si>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</si>
  <si>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</si>
  <si>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</si>
  <si>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</si>
  <si>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</si>
  <si>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</si>
  <si>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</si>
  <si>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</si>
  <si>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</si>
  <si>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</si>
  <si>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</si>
  <si>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</si>
  <si>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</si>
  <si>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</si>
  <si>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</si>
  <si>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</si>
  <si>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</si>
  <si>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</si>
  <si>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</si>
  <si>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</si>
  <si>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</si>
  <si>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</si>
  <si>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</si>
  <si>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</si>
  <si>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</si>
  <si>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</si>
  <si>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</si>
  <si>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</si>
  <si>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</si>
  <si>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</si>
  <si>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</si>
  <si>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</si>
  <si>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</si>
  <si>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</si>
  <si>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</si>
  <si>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</si>
  <si>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</si>
  <si>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</si>
  <si>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</si>
  <si>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</si>
  <si>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</si>
  <si>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</si>
  <si>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</si>
  <si>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</si>
  <si>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</si>
  <si>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</si>
  <si>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</si>
  <si>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</si>
  <si>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</si>
  <si>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</si>
  <si>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</si>
  <si>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</si>
  <si>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</si>
  <si>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</si>
  <si>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</si>
  <si>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</si>
  <si>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</si>
  <si>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</si>
  <si>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</si>
  <si>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</si>
  <si>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</si>
  <si>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</si>
  <si>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</si>
  <si>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</si>
  <si>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大云山管理处</t>
  </si>
  <si>
    <t>表-04</t>
  </si>
  <si>
    <t>部门支出总表（分类）</t>
  </si>
  <si>
    <t>功能科目</t>
  </si>
  <si>
    <t>单位名称（功能科目）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</si>
  <si>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</si>
  <si>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</si>
  <si>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</si>
  <si>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</si>
  <si>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</si>
  <si>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</si>
  <si>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</si>
  <si>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</si>
  <si>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</si>
  <si>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</si>
  <si>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</si>
  <si>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</si>
  <si>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</si>
  <si>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</si>
  <si>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</si>
  <si>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</si>
  <si>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</si>
  <si>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</si>
  <si>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</si>
  <si>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总  计</t>
  </si>
  <si>
    <t>211</t>
  </si>
  <si>
    <t>04</t>
  </si>
  <si>
    <t>01</t>
  </si>
  <si>
    <t>节能环保支出－自然生态保护－生态保护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</si>
  <si>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</si>
  <si>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</si>
  <si>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</si>
  <si>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</si>
  <si>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</si>
  <si>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</si>
  <si>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</si>
  <si>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</si>
  <si>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</si>
  <si>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</si>
  <si>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</si>
  <si>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</si>
  <si>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</si>
  <si>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</si>
  <si>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</si>
  <si>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</si>
  <si>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科目编码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</si>
  <si>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</si>
  <si>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</si>
  <si>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</si>
  <si>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</si>
  <si>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</si>
  <si>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</si>
  <si>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</si>
  <si>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</si>
  <si>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</si>
  <si>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</si>
  <si>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</si>
  <si>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</si>
  <si>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</si>
  <si>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</si>
  <si>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</si>
  <si>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</si>
  <si>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</si>
  <si>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</si>
  <si>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</si>
  <si>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</si>
  <si>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</si>
  <si>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1</t>
    </r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</si>
  <si>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</si>
  <si>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</si>
  <si>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</si>
  <si>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</si>
  <si>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</si>
  <si>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大云山国家森林公园管理处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</si>
  <si>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</si>
  <si>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</si>
  <si>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</si>
  <si>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</si>
  <si>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</si>
  <si>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</si>
  <si>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</si>
  <si>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</si>
  <si>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</si>
  <si>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</si>
  <si>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</si>
  <si>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</si>
  <si>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</si>
  <si>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</si>
  <si>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</si>
  <si>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</si>
  <si>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</si>
  <si>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</si>
  <si>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</si>
  <si>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</si>
  <si>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</si>
  <si>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</si>
  <si>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</si>
  <si>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</si>
  <si>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</si>
  <si>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</si>
  <si>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</si>
  <si>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</si>
  <si>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</si>
  <si>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</si>
  <si>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</si>
  <si>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</si>
  <si>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</si>
  <si>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</si>
  <si>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</si>
  <si>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</si>
  <si>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</si>
  <si>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</si>
  <si>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</si>
  <si>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</si>
  <si>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说明：本单位2019年无对个人和家庭的补助支出预算，故此表为空。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</si>
  <si>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</si>
  <si>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</si>
  <si>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</si>
  <si>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</si>
  <si>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</si>
  <si>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</si>
  <si>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</si>
  <si>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</si>
  <si>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</si>
  <si>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</si>
  <si>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</si>
  <si>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</si>
  <si>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</si>
  <si>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</si>
  <si>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</si>
  <si>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</si>
  <si>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</si>
  <si>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</si>
  <si>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</si>
  <si>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</si>
  <si>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</si>
  <si>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</si>
  <si>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</si>
  <si>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</si>
  <si>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</si>
  <si>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</si>
  <si>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</si>
  <si>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</si>
  <si>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说明：本单位2019年无一般预算拨款——对个人和家庭的补助支出预算,故此表为空。</t>
  </si>
  <si>
    <t>表-20</t>
  </si>
  <si>
    <t>一般预算拨款——对个人和家庭的补助支出预算表（按政府预算）</t>
  </si>
  <si>
    <t>说明：本单位2019年无一般预算拨款——对个人和家庭的补助支出预算，故此表为空。</t>
  </si>
  <si>
    <t>表-21</t>
  </si>
  <si>
    <t>支出预算项目明细表</t>
  </si>
  <si>
    <t>功能科目编码</t>
  </si>
  <si>
    <t>单位名称（项目名称）</t>
  </si>
  <si>
    <t>岳阳县大云山国家森林管理处</t>
  </si>
  <si>
    <t>表-22</t>
  </si>
  <si>
    <t>政府性基金拨款支出预算表</t>
  </si>
  <si>
    <t>说明：本单位2019年无政府性基金拨款支出预算，故此表为空。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</si>
  <si>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</si>
  <si>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</si>
  <si>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</si>
  <si>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</si>
  <si>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说明：本单位2019年无纳入专户管理的非税收入拨款支出预算，故此表为空。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</si>
  <si>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</si>
  <si>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</si>
  <si>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</si>
  <si>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</si>
  <si>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</si>
  <si>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</si>
  <si>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</si>
  <si>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</si>
  <si>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</si>
  <si>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</si>
  <si>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</si>
  <si>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</si>
  <si>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</si>
  <si>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</si>
  <si>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</si>
  <si>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</si>
  <si>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</si>
  <si>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</si>
  <si>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</si>
  <si>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</si>
  <si>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</si>
  <si>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</si>
  <si>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</si>
  <si>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</si>
  <si>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</si>
  <si>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</si>
  <si>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</si>
  <si>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发展资源,保护资源,利用资源</t>
  </si>
  <si>
    <t>1:积极推进我场营造林工程建设,
2:组织开展对我场森林资源保护
3:因地制宜,大力发展绿色经济</t>
  </si>
  <si>
    <t>1:财政供养人员控制率为100%,
2:三公经费控制率为100%,
3:政府采购执行率为100%,
4:公务卡刷卡率为100%
5:固定资产利用率为100%</t>
  </si>
  <si>
    <t>1:年带动农民就业1000人以上,
2:推动我园绿色经济发展,提高人均年收入水平,大力发展旅游经济,
3:森林资源得到有效管护,生态环境得到大力改善,林农经济效益得到大幅提升,生态功能进一步完善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</si>
  <si>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</si>
  <si>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</si>
  <si>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</si>
  <si>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</si>
  <si>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</si>
  <si>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</si>
  <si>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</si>
  <si>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</si>
  <si>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</si>
  <si>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</si>
  <si>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</si>
  <si>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</si>
  <si>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</si>
  <si>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</si>
  <si>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**</t>
  </si>
  <si>
    <t>说明：岳阳县大云山国家森林管理处2019年财政支出无重点项目安排，故此表为空。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</si>
</sst>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* #,##0.00;* \-#,##0.00;* &quot;&quot;??;@"/>
    <numFmt numFmtId="179" formatCode="0.00_ "/>
    <numFmt numFmtId="180" formatCode="#,##0.0000"/>
    <numFmt numFmtId="181" formatCode="0_ "/>
    <numFmt numFmtId="182" formatCode="0.0_ "/>
    <numFmt numFmtId="183" formatCode=";;"/>
    <numFmt numFmtId="184" formatCode="00"/>
    <numFmt numFmtId="185" formatCode="0000"/>
    <numFmt numFmtId="186" formatCode="0&quot;.&quot;0,&quot;万元&quot;"/>
    <numFmt numFmtId="187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0"/>
      <name val="方正小标宋_GBK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4" applyNumberFormat="0" applyAlignment="0" applyProtection="0"/>
    <xf numFmtId="0" fontId="27" fillId="12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0" fillId="17" borderId="0" applyNumberFormat="0" applyBorder="0" applyAlignment="0" applyProtection="0"/>
    <xf numFmtId="0" fontId="25" fillId="11" borderId="7" applyNumberFormat="0" applyAlignment="0" applyProtection="0"/>
    <xf numFmtId="0" fontId="14" fillId="5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13">
    <xf numFmtId="0" fontId="0" fillId="0" borderId="0" xfId="0" applyAlignment="1">
      <alignment/>
    </xf>
    <xf numFmtId="0" fontId="2" fillId="0" borderId="0" xfId="55" applyFill="1">
      <alignment/>
      <protection/>
    </xf>
    <xf numFmtId="0" fontId="2" fillId="0" borderId="0" xfId="55">
      <alignment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NumberFormat="1" applyFont="1" applyAlignment="1">
      <alignment horizontal="center" vertical="center"/>
      <protection/>
    </xf>
    <xf numFmtId="0" fontId="5" fillId="11" borderId="9" xfId="55" applyNumberFormat="1" applyFont="1" applyFill="1" applyBorder="1" applyAlignment="1" applyProtection="1">
      <alignment horizontal="center" vertical="center" wrapText="1"/>
      <protection/>
    </xf>
    <xf numFmtId="0" fontId="5" fillId="11" borderId="9" xfId="55" applyNumberFormat="1" applyFont="1" applyFill="1" applyBorder="1" applyAlignment="1" applyProtection="1">
      <alignment vertical="center" wrapText="1"/>
      <protection/>
    </xf>
    <xf numFmtId="0" fontId="3" fillId="11" borderId="10" xfId="55" applyFont="1" applyFill="1" applyBorder="1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/>
      <protection/>
    </xf>
    <xf numFmtId="0" fontId="3" fillId="11" borderId="11" xfId="55" applyFont="1" applyFill="1" applyBorder="1" applyAlignment="1">
      <alignment horizontal="center" vertical="center"/>
      <protection/>
    </xf>
    <xf numFmtId="49" fontId="3" fillId="0" borderId="9" xfId="55" applyNumberFormat="1" applyFont="1" applyFill="1" applyBorder="1" applyAlignment="1" applyProtection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49" fontId="3" fillId="0" borderId="12" xfId="55" applyNumberFormat="1" applyFont="1" applyFill="1" applyBorder="1" applyAlignment="1" applyProtection="1">
      <alignment horizontal="left" vertical="center" wrapText="1"/>
      <protection/>
    </xf>
    <xf numFmtId="176" fontId="3" fillId="0" borderId="13" xfId="55" applyNumberFormat="1" applyFont="1" applyFill="1" applyBorder="1" applyAlignment="1" applyProtection="1">
      <alignment horizontal="right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49" fontId="3" fillId="0" borderId="13" xfId="55" applyNumberFormat="1" applyFont="1" applyFill="1" applyBorder="1" applyAlignment="1" applyProtection="1">
      <alignment horizontal="left"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NumberFormat="1" applyFont="1" applyFill="1" applyAlignment="1">
      <alignment horizontal="center" vertical="center"/>
      <protection/>
    </xf>
    <xf numFmtId="0" fontId="2" fillId="0" borderId="0" xfId="55" applyAlignment="1">
      <alignment horizontal="center"/>
      <protection/>
    </xf>
    <xf numFmtId="49" fontId="3" fillId="0" borderId="14" xfId="55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7" xfId="42" applyNumberFormat="1" applyFont="1" applyFill="1" applyBorder="1" applyAlignment="1" applyProtection="1">
      <alignment horizontal="center"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9" xfId="43" applyFill="1" applyBorder="1" applyAlignment="1">
      <alignment horizontal="center" vertical="center" wrapText="1"/>
      <protection/>
    </xf>
    <xf numFmtId="0" fontId="2" fillId="0" borderId="0" xfId="43" applyFill="1">
      <alignment vertical="center"/>
      <protection/>
    </xf>
    <xf numFmtId="0" fontId="2" fillId="0" borderId="0" xfId="43" applyFont="1" applyAlignment="1">
      <alignment horizontal="right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4" fontId="2" fillId="0" borderId="0" xfId="4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11" borderId="9" xfId="45" applyFont="1" applyFill="1" applyBorder="1" applyAlignment="1">
      <alignment horizontal="center" vertical="center" wrapText="1"/>
      <protection/>
    </xf>
    <xf numFmtId="49" fontId="3" fillId="11" borderId="9" xfId="45" applyNumberFormat="1" applyFont="1" applyFill="1" applyBorder="1" applyAlignment="1">
      <alignment horizontal="center" vertical="center" wrapText="1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49" fontId="3" fillId="11" borderId="10" xfId="45" applyNumberFormat="1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0" fontId="2" fillId="0" borderId="9" xfId="44" applyNumberFormat="1" applyFont="1" applyFill="1" applyBorder="1" applyAlignment="1" applyProtection="1">
      <alignment horizontal="left" vertical="center" wrapText="1"/>
      <protection/>
    </xf>
    <xf numFmtId="177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177" fontId="2" fillId="0" borderId="9" xfId="44" applyNumberFormat="1" applyFill="1" applyBorder="1" applyAlignment="1">
      <alignment horizontal="right" vertical="center" wrapText="1"/>
      <protection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8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176" fontId="3" fillId="0" borderId="12" xfId="45" applyNumberFormat="1" applyFont="1" applyFill="1" applyBorder="1" applyAlignment="1" applyProtection="1">
      <alignment horizontal="right" vertical="center" wrapText="1"/>
      <protection/>
    </xf>
    <xf numFmtId="176" fontId="3" fillId="0" borderId="13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8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8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8" fontId="3" fillId="11" borderId="0" xfId="45" applyNumberFormat="1" applyFont="1" applyFill="1" applyAlignment="1">
      <alignment vertical="center"/>
      <protection/>
    </xf>
    <xf numFmtId="0" fontId="2" fillId="0" borderId="18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76" fontId="2" fillId="0" borderId="13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49" fontId="3" fillId="11" borderId="9" xfId="47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20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49" fontId="3" fillId="11" borderId="10" xfId="47" applyNumberFormat="1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2" xfId="47" applyNumberFormat="1" applyFont="1" applyFill="1" applyBorder="1" applyAlignment="1" applyProtection="1">
      <alignment horizontal="right" vertical="center" wrapText="1"/>
      <protection/>
    </xf>
    <xf numFmtId="176" fontId="3" fillId="0" borderId="13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8" fontId="3" fillId="0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178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8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3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7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179" fontId="3" fillId="11" borderId="11" xfId="50" applyNumberFormat="1" applyFont="1" applyFill="1" applyBorder="1" applyAlignment="1">
      <alignment horizontal="center" vertical="center" wrapText="1"/>
      <protection/>
    </xf>
    <xf numFmtId="17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/>
      <protection/>
    </xf>
    <xf numFmtId="49" fontId="3" fillId="0" borderId="9" xfId="50" applyNumberFormat="1" applyFont="1" applyFill="1" applyBorder="1" applyAlignment="1" applyProtection="1">
      <alignment horizontal="left" vertical="center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180" fontId="3" fillId="0" borderId="0" xfId="50" applyNumberFormat="1" applyFont="1" applyFill="1" applyAlignment="1" applyProtection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8" xfId="50" applyNumberFormat="1" applyFont="1" applyFill="1" applyBorder="1" applyAlignment="1" applyProtection="1">
      <alignment wrapText="1"/>
      <protection/>
    </xf>
    <xf numFmtId="0" fontId="3" fillId="0" borderId="18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6" fontId="2" fillId="0" borderId="12" xfId="50" applyNumberFormat="1" applyFont="1" applyFill="1" applyBorder="1" applyAlignment="1" applyProtection="1">
      <alignment horizontal="right" vertical="center" wrapText="1"/>
      <protection/>
    </xf>
    <xf numFmtId="49" fontId="3" fillId="11" borderId="9" xfId="40" applyNumberFormat="1" applyFont="1" applyFill="1" applyBorder="1" applyAlignment="1">
      <alignment horizontal="center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0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49" fontId="3" fillId="11" borderId="11" xfId="40" applyNumberFormat="1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49" fontId="3" fillId="0" borderId="13" xfId="40" applyNumberFormat="1" applyFont="1" applyFill="1" applyBorder="1" applyAlignment="1" applyProtection="1">
      <alignment horizontal="center" vertical="center" wrapText="1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/>
    </xf>
    <xf numFmtId="49" fontId="3" fillId="0" borderId="12" xfId="40" applyNumberFormat="1" applyFont="1" applyFill="1" applyBorder="1" applyAlignment="1" applyProtection="1">
      <alignment horizontal="left" vertical="center" wrapText="1"/>
      <protection/>
    </xf>
    <xf numFmtId="0" fontId="3" fillId="0" borderId="13" xfId="40" applyNumberFormat="1" applyFont="1" applyFill="1" applyBorder="1" applyAlignment="1" applyProtection="1">
      <alignment horizontal="left" vertical="center" wrapText="1"/>
      <protection/>
    </xf>
    <xf numFmtId="176" fontId="2" fillId="0" borderId="9" xfId="40" applyNumberFormat="1" applyFill="1" applyBorder="1" applyAlignment="1">
      <alignment horizontal="right" vertical="center" wrapText="1"/>
      <protection/>
    </xf>
    <xf numFmtId="180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49" fontId="3" fillId="11" borderId="9" xfId="54" applyNumberFormat="1" applyFont="1" applyFill="1" applyBorder="1" applyAlignment="1">
      <alignment horizontal="center" vertical="center" wrapText="1"/>
      <protection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181" fontId="3" fillId="11" borderId="9" xfId="46" applyNumberFormat="1" applyFont="1" applyFill="1" applyBorder="1" applyAlignment="1">
      <alignment horizontal="center" vertical="center" wrapText="1"/>
      <protection/>
    </xf>
    <xf numFmtId="181" fontId="3" fillId="0" borderId="9" xfId="0" applyNumberFormat="1" applyFont="1" applyFill="1" applyBorder="1" applyAlignment="1">
      <alignment horizontal="right" vertical="center" wrapText="1"/>
    </xf>
    <xf numFmtId="182" fontId="3" fillId="0" borderId="9" xfId="0" applyNumberFormat="1" applyFont="1" applyFill="1" applyBorder="1" applyAlignment="1">
      <alignment horizontal="right" vertical="center" wrapText="1"/>
    </xf>
    <xf numFmtId="0" fontId="3" fillId="0" borderId="0" xfId="41" applyFont="1" applyFill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8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179" fontId="3" fillId="11" borderId="9" xfId="41" applyNumberFormat="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 applyProtection="1">
      <alignment horizontal="center" vertical="center" wrapText="1"/>
      <protection/>
    </xf>
    <xf numFmtId="49" fontId="3" fillId="0" borderId="9" xfId="41" applyNumberFormat="1" applyFont="1" applyFill="1" applyBorder="1" applyAlignment="1" applyProtection="1">
      <alignment horizontal="left" vertical="center" wrapText="1"/>
      <protection/>
    </xf>
    <xf numFmtId="0" fontId="3" fillId="0" borderId="9" xfId="41" applyNumberFormat="1" applyFont="1" applyFill="1" applyBorder="1" applyAlignment="1" applyProtection="1">
      <alignment horizontal="left" vertical="center" wrapText="1"/>
      <protection/>
    </xf>
    <xf numFmtId="179" fontId="3" fillId="0" borderId="9" xfId="41" applyNumberFormat="1" applyFont="1" applyFill="1" applyBorder="1" applyAlignment="1" applyProtection="1">
      <alignment horizontal="right" vertical="center" wrapText="1"/>
      <protection/>
    </xf>
    <xf numFmtId="183" fontId="3" fillId="0" borderId="0" xfId="41" applyNumberFormat="1" applyFont="1" applyFill="1" applyAlignment="1" applyProtection="1">
      <alignment horizontal="centerContinuous" vertical="center"/>
      <protection/>
    </xf>
    <xf numFmtId="179" fontId="3" fillId="0" borderId="0" xfId="41" applyNumberFormat="1" applyFont="1" applyFill="1" applyAlignment="1">
      <alignment horizontal="centerContinuous" vertical="center"/>
      <protection/>
    </xf>
    <xf numFmtId="179" fontId="3" fillId="0" borderId="0" xfId="41" applyNumberFormat="1" applyFont="1" applyAlignment="1">
      <alignment horizontal="centerContinuous" vertical="center"/>
      <protection/>
    </xf>
    <xf numFmtId="49" fontId="3" fillId="0" borderId="9" xfId="0" applyNumberFormat="1" applyFont="1" applyFill="1" applyBorder="1" applyAlignment="1">
      <alignment wrapText="1"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9" fontId="3" fillId="11" borderId="11" xfId="48" applyNumberFormat="1" applyFont="1" applyFill="1" applyBorder="1" applyAlignment="1">
      <alignment horizontal="center" vertical="center" wrapText="1"/>
      <protection/>
    </xf>
    <xf numFmtId="49" fontId="3" fillId="0" borderId="9" xfId="52" applyNumberFormat="1" applyFont="1" applyFill="1" applyBorder="1" applyAlignment="1" applyProtection="1">
      <alignment horizontal="left" vertical="center" wrapText="1"/>
      <protection/>
    </xf>
    <xf numFmtId="0" fontId="3" fillId="0" borderId="9" xfId="52" applyNumberFormat="1" applyFont="1" applyFill="1" applyBorder="1" applyAlignment="1" applyProtection="1">
      <alignment horizontal="left" vertical="center" wrapText="1"/>
      <protection/>
    </xf>
    <xf numFmtId="176" fontId="3" fillId="0" borderId="9" xfId="52" applyNumberFormat="1" applyFont="1" applyFill="1" applyBorder="1" applyAlignment="1" applyProtection="1">
      <alignment horizontal="right" vertical="center" wrapText="1"/>
      <protection/>
    </xf>
    <xf numFmtId="177" fontId="3" fillId="0" borderId="9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180" fontId="3" fillId="0" borderId="0" xfId="52" applyNumberFormat="1" applyFont="1" applyFill="1" applyAlignment="1">
      <alignment horizontal="centerContinuous" vertical="center"/>
      <protection/>
    </xf>
    <xf numFmtId="177" fontId="2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77" fontId="3" fillId="0" borderId="0" xfId="52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185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8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4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49" fontId="3" fillId="0" borderId="11" xfId="48" applyNumberFormat="1" applyFont="1" applyFill="1" applyBorder="1" applyAlignment="1">
      <alignment horizontal="center" vertical="center" wrapText="1"/>
      <protection/>
    </xf>
    <xf numFmtId="49" fontId="3" fillId="11" borderId="11" xfId="48" applyNumberFormat="1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179" fontId="3" fillId="0" borderId="11" xfId="48" applyNumberFormat="1" applyFont="1" applyFill="1" applyBorder="1" applyAlignment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left" vertical="center" wrapText="1"/>
      <protection/>
    </xf>
    <xf numFmtId="0" fontId="3" fillId="0" borderId="13" xfId="48" applyNumberFormat="1" applyFont="1" applyFill="1" applyBorder="1" applyAlignment="1" applyProtection="1">
      <alignment horizontal="left" vertical="center" wrapText="1"/>
      <protection/>
    </xf>
    <xf numFmtId="179" fontId="3" fillId="0" borderId="13" xfId="48" applyNumberFormat="1" applyFont="1" applyFill="1" applyBorder="1" applyAlignment="1" applyProtection="1">
      <alignment horizontal="right" vertical="center" wrapText="1"/>
      <protection/>
    </xf>
    <xf numFmtId="184" fontId="3" fillId="0" borderId="0" xfId="48" applyNumberFormat="1" applyFont="1" applyFill="1" applyAlignment="1">
      <alignment horizontal="center" vertical="center"/>
      <protection/>
    </xf>
    <xf numFmtId="185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178" fontId="3" fillId="0" borderId="0" xfId="48" applyNumberFormat="1" applyFont="1" applyFill="1" applyAlignment="1">
      <alignment horizontal="center" vertical="center"/>
      <protection/>
    </xf>
    <xf numFmtId="179" fontId="3" fillId="0" borderId="9" xfId="48" applyNumberFormat="1" applyFont="1" applyFill="1" applyBorder="1" applyAlignment="1">
      <alignment horizontal="center" vertical="center" wrapText="1"/>
      <protection/>
    </xf>
    <xf numFmtId="179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3" fillId="0" borderId="0" xfId="48" applyFont="1" applyFill="1" applyAlignment="1">
      <alignment horizontal="center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179" fontId="3" fillId="11" borderId="9" xfId="48" applyNumberFormat="1" applyFont="1" applyFill="1" applyBorder="1" applyAlignment="1">
      <alignment horizontal="center" vertical="center" wrapText="1"/>
      <protection/>
    </xf>
    <xf numFmtId="186" fontId="3" fillId="11" borderId="9" xfId="48" applyNumberFormat="1" applyFont="1" applyFill="1" applyBorder="1" applyAlignment="1">
      <alignment horizontal="center" vertical="center" wrapText="1"/>
      <protection/>
    </xf>
    <xf numFmtId="186" fontId="3" fillId="0" borderId="9" xfId="48" applyNumberFormat="1" applyFont="1" applyFill="1" applyBorder="1" applyAlignment="1">
      <alignment horizontal="center" vertical="center" wrapText="1"/>
      <protection/>
    </xf>
    <xf numFmtId="177" fontId="3" fillId="0" borderId="9" xfId="48" applyNumberFormat="1" applyFont="1" applyFill="1" applyBorder="1" applyAlignment="1" applyProtection="1">
      <alignment horizontal="right" vertical="center" wrapText="1"/>
      <protection/>
    </xf>
    <xf numFmtId="4" fontId="3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vertical="center"/>
      <protection/>
    </xf>
    <xf numFmtId="186" fontId="3" fillId="11" borderId="9" xfId="48" applyNumberFormat="1" applyFont="1" applyFill="1" applyBorder="1" applyAlignment="1">
      <alignment horizontal="center"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ill="1">
      <alignment vertical="center"/>
      <protection/>
    </xf>
    <xf numFmtId="0" fontId="0" fillId="0" borderId="0" xfId="0" applyAlignment="1">
      <alignment horizont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87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49" fontId="3" fillId="0" borderId="13" xfId="49" applyNumberFormat="1" applyFont="1" applyFill="1" applyBorder="1" applyAlignment="1" applyProtection="1">
      <alignment horizontal="center" vertical="center" wrapText="1"/>
      <protection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49" fontId="3" fillId="0" borderId="12" xfId="49" applyNumberFormat="1" applyFont="1" applyFill="1" applyBorder="1" applyAlignment="1" applyProtection="1">
      <alignment horizontal="left" vertical="center" wrapText="1"/>
      <protection/>
    </xf>
    <xf numFmtId="0" fontId="3" fillId="0" borderId="13" xfId="49" applyNumberFormat="1" applyFont="1" applyFill="1" applyBorder="1" applyAlignment="1" applyProtection="1">
      <alignment horizontal="left" vertical="center" wrapText="1"/>
      <protection/>
    </xf>
    <xf numFmtId="176" fontId="3" fillId="0" borderId="13" xfId="49" applyNumberFormat="1" applyFont="1" applyFill="1" applyBorder="1" applyAlignment="1" applyProtection="1">
      <alignment horizontal="right" vertical="center" wrapText="1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18" xfId="46" applyFont="1" applyBorder="1" applyAlignment="1">
      <alignment horizontal="centerContinuous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11" fillId="0" borderId="9" xfId="0" applyFont="1" applyBorder="1" applyAlignment="1">
      <alignment/>
    </xf>
    <xf numFmtId="49" fontId="3" fillId="0" borderId="9" xfId="46" applyNumberFormat="1" applyFont="1" applyFill="1" applyBorder="1" applyAlignment="1" applyProtection="1">
      <alignment horizontal="left" vertical="center" wrapText="1"/>
      <protection/>
    </xf>
    <xf numFmtId="0" fontId="3" fillId="0" borderId="9" xfId="46" applyNumberFormat="1" applyFont="1" applyFill="1" applyBorder="1" applyAlignment="1" applyProtection="1">
      <alignment horizontal="left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8" xfId="46" applyNumberFormat="1" applyFont="1" applyFill="1" applyBorder="1" applyAlignment="1" applyProtection="1">
      <alignment vertical="center"/>
      <protection/>
    </xf>
    <xf numFmtId="176" fontId="2" fillId="0" borderId="9" xfId="46" applyNumberForma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3" fillId="0" borderId="9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179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18" xfId="54" applyFont="1" applyBorder="1" applyAlignment="1">
      <alignment horizontal="centerContinuous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0" fontId="3" fillId="0" borderId="9" xfId="54" applyNumberFormat="1" applyFont="1" applyFill="1" applyBorder="1" applyAlignment="1" applyProtection="1">
      <alignment horizontal="left" vertical="center" wrapText="1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176" fontId="2" fillId="0" borderId="9" xfId="54" applyNumberFormat="1" applyFont="1" applyFill="1" applyBorder="1" applyAlignment="1" applyProtection="1">
      <alignment horizontal="right" vertical="center" wrapText="1"/>
      <protection/>
    </xf>
    <xf numFmtId="0" fontId="2" fillId="0" borderId="0" xfId="54" applyFill="1">
      <alignment vertical="center"/>
      <protection/>
    </xf>
    <xf numFmtId="0" fontId="3" fillId="0" borderId="0" xfId="54" applyNumberFormat="1" applyFont="1" applyFill="1" applyAlignment="1" applyProtection="1">
      <alignment horizontal="right" vertical="center" wrapText="1"/>
      <protection/>
    </xf>
    <xf numFmtId="0" fontId="3" fillId="0" borderId="0" xfId="54" applyNumberFormat="1" applyFont="1" applyFill="1" applyAlignment="1" applyProtection="1">
      <alignment vertical="center" wrapText="1"/>
      <protection/>
    </xf>
    <xf numFmtId="0" fontId="3" fillId="0" borderId="0" xfId="54" applyNumberFormat="1" applyFont="1" applyFill="1" applyAlignment="1" applyProtection="1">
      <alignment horizontal="center" wrapText="1"/>
      <protection/>
    </xf>
    <xf numFmtId="177" fontId="3" fillId="0" borderId="0" xfId="54" applyNumberFormat="1" applyFont="1" applyFill="1" applyAlignment="1">
      <alignment horizontal="right" vertical="center"/>
      <protection/>
    </xf>
    <xf numFmtId="49" fontId="3" fillId="11" borderId="9" xfId="51" applyNumberFormat="1" applyFont="1" applyFill="1" applyBorder="1" applyAlignment="1">
      <alignment horizontal="center" vertical="center" wrapText="1"/>
      <protection/>
    </xf>
    <xf numFmtId="0" fontId="3" fillId="11" borderId="0" xfId="51" applyFont="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8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11" borderId="9" xfId="51" applyFont="1" applyFill="1" applyBorder="1" applyAlignment="1">
      <alignment horizontal="centerContinuous" vertical="center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179" fontId="3" fillId="11" borderId="9" xfId="51" applyNumberFormat="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8" fontId="3" fillId="0" borderId="0" xfId="51" applyNumberFormat="1" applyFont="1" applyFill="1" applyAlignment="1">
      <alignment horizontal="center" vertical="center"/>
      <protection/>
    </xf>
    <xf numFmtId="178" fontId="3" fillId="11" borderId="0" xfId="51" applyNumberFormat="1" applyFont="1" applyFill="1" applyAlignment="1">
      <alignment vertical="center"/>
      <protection/>
    </xf>
    <xf numFmtId="186" fontId="3" fillId="11" borderId="9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8" xfId="51" applyFont="1" applyBorder="1" applyAlignment="1">
      <alignment horizontal="left" vertical="center" wrapText="1"/>
      <protection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79" fontId="3" fillId="11" borderId="9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9" xfId="53" applyFont="1" applyFill="1" applyBorder="1" applyAlignment="1">
      <alignment horizontal="center" vertical="center"/>
      <protection/>
    </xf>
    <xf numFmtId="179" fontId="0" fillId="0" borderId="0" xfId="0" applyNumberFormat="1" applyAlignment="1">
      <alignment horizontal="center"/>
    </xf>
    <xf numFmtId="179" fontId="9" fillId="0" borderId="0" xfId="0" applyNumberFormat="1" applyFont="1" applyFill="1" applyAlignment="1" applyProtection="1">
      <alignment horizontal="center"/>
      <protection/>
    </xf>
    <xf numFmtId="179" fontId="5" fillId="11" borderId="9" xfId="0" applyNumberFormat="1" applyFont="1" applyFill="1" applyBorder="1" applyAlignment="1" applyProtection="1">
      <alignment horizontal="center" vertical="center"/>
      <protection/>
    </xf>
    <xf numFmtId="179" fontId="5" fillId="11" borderId="9" xfId="0" applyNumberFormat="1" applyFont="1" applyFill="1" applyBorder="1" applyAlignment="1" applyProtection="1">
      <alignment horizontal="center" vertical="center" wrapText="1"/>
      <protection/>
    </xf>
    <xf numFmtId="187" fontId="3" fillId="0" borderId="9" xfId="0" applyNumberFormat="1" applyFont="1" applyFill="1" applyBorder="1" applyAlignment="1" applyProtection="1">
      <alignment horizontal="right" vertical="center" wrapText="1"/>
      <protection/>
    </xf>
    <xf numFmtId="187" fontId="3" fillId="0" borderId="9" xfId="0" applyNumberFormat="1" applyFont="1" applyFill="1" applyBorder="1" applyAlignment="1">
      <alignment horizontal="right" vertical="center" wrapText="1"/>
    </xf>
    <xf numFmtId="0" fontId="3" fillId="0" borderId="9" xfId="56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179" fontId="1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179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179" fontId="2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2" fillId="0" borderId="9" xfId="53" applyNumberFormat="1" applyFont="1" applyFill="1" applyBorder="1" applyAlignment="1" applyProtection="1">
      <alignment vertical="center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8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178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center" vertical="center" wrapText="1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2" fillId="11" borderId="9" xfId="57" applyFont="1" applyFill="1" applyBorder="1" applyAlignment="1">
      <alignment horizontal="center" vertical="center" wrapText="1"/>
      <protection/>
    </xf>
    <xf numFmtId="0" fontId="2" fillId="11" borderId="11" xfId="57" applyFont="1" applyFill="1" applyBorder="1" applyAlignment="1">
      <alignment horizontal="center" vertical="center" wrapText="1"/>
      <protection/>
    </xf>
    <xf numFmtId="0" fontId="2" fillId="11" borderId="10" xfId="57" applyFont="1" applyFill="1" applyBorder="1" applyAlignment="1">
      <alignment horizontal="center" vertical="center" wrapText="1"/>
      <protection/>
    </xf>
    <xf numFmtId="0" fontId="2" fillId="11" borderId="17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9" xfId="49" applyFont="1" applyFill="1" applyBorder="1" applyAlignment="1">
      <alignment horizontal="center" vertical="center" wrapText="1"/>
      <protection/>
    </xf>
    <xf numFmtId="0" fontId="3" fillId="0" borderId="0" xfId="49" applyFont="1" applyFill="1" applyAlignment="1">
      <alignment horizontal="left" vertical="center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8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49" fontId="3" fillId="0" borderId="0" xfId="47" applyNumberFormat="1" applyFont="1" applyFill="1" applyAlignment="1">
      <alignment horizontal="lef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2" fillId="11" borderId="20" xfId="47" applyFont="1" applyFill="1" applyBorder="1" applyAlignment="1">
      <alignment horizontal="center" vertical="center" wrapText="1"/>
      <protection/>
    </xf>
    <xf numFmtId="0" fontId="2" fillId="11" borderId="15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8" xfId="45" applyNumberFormat="1" applyFont="1" applyFill="1" applyBorder="1" applyAlignment="1" applyProtection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49" fontId="3" fillId="0" borderId="0" xfId="45" applyNumberFormat="1" applyFont="1" applyFill="1" applyAlignment="1">
      <alignment horizontal="left" vertical="center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2" fillId="11" borderId="14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Font="1" applyBorder="1" applyAlignment="1">
      <alignment horizontal="right" vertical="center"/>
      <protection/>
    </xf>
    <xf numFmtId="0" fontId="2" fillId="0" borderId="18" xfId="44" applyBorder="1" applyAlignment="1">
      <alignment horizontal="right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55" applyNumberFormat="1" applyFont="1" applyFill="1" applyAlignment="1" applyProtection="1">
      <alignment horizontal="center" vertical="center"/>
      <protection/>
    </xf>
    <xf numFmtId="0" fontId="5" fillId="11" borderId="9" xfId="55" applyNumberFormat="1" applyFont="1" applyFill="1" applyBorder="1" applyAlignment="1" applyProtection="1">
      <alignment horizontal="center" vertical="center" wrapText="1"/>
      <protection/>
    </xf>
    <xf numFmtId="0" fontId="5" fillId="11" borderId="11" xfId="55" applyNumberFormat="1" applyFont="1" applyFill="1" applyBorder="1" applyAlignment="1" applyProtection="1">
      <alignment horizontal="center" vertical="center" wrapText="1"/>
      <protection/>
    </xf>
    <xf numFmtId="0" fontId="5" fillId="11" borderId="17" xfId="55" applyNumberFormat="1" applyFont="1" applyFill="1" applyBorder="1" applyAlignment="1" applyProtection="1">
      <alignment horizontal="center" vertical="center" wrapText="1"/>
      <protection/>
    </xf>
    <xf numFmtId="0" fontId="5" fillId="11" borderId="13" xfId="55" applyNumberFormat="1" applyFont="1" applyFill="1" applyBorder="1" applyAlignment="1" applyProtection="1">
      <alignment horizontal="center" vertical="center" wrapText="1"/>
      <protection/>
    </xf>
    <xf numFmtId="0" fontId="5" fillId="11" borderId="14" xfId="55" applyNumberFormat="1" applyFont="1" applyFill="1" applyBorder="1" applyAlignment="1" applyProtection="1">
      <alignment horizontal="center" vertical="center" wrapText="1"/>
      <protection/>
    </xf>
    <xf numFmtId="0" fontId="2" fillId="18" borderId="0" xfId="44" applyFill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11" borderId="9" xfId="44" applyFont="1" applyFill="1" applyBorder="1" applyAlignment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left" vertical="center" wrapText="1"/>
    </xf>
    <xf numFmtId="0" fontId="3" fillId="11" borderId="9" xfId="42" applyFont="1" applyFill="1" applyBorder="1" applyAlignment="1">
      <alignment horizontal="center" vertical="center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42" applyFont="1" applyFill="1" applyBorder="1" applyAlignment="1">
      <alignment horizontal="left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F2C9F44EAE6D41698431DB70DDBCF964" xfId="53"/>
    <cellStyle name="常规_FA85956AF29D46888C80C611E9FB4855" xfId="54"/>
    <cellStyle name="常规_FDEBF98641054675A285ACB70D2F65A1" xfId="55"/>
    <cellStyle name="常规_部门收支总表" xfId="56"/>
    <cellStyle name="常规_工资福利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C18" sqref="C18"/>
    </sheetView>
  </sheetViews>
  <sheetFormatPr defaultColWidth="9.00390625" defaultRowHeight="14.25"/>
  <cols>
    <col min="1" max="1" width="33.875" style="0" customWidth="1"/>
    <col min="2" max="2" width="13.375" style="359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62"/>
      <c r="B1" s="360"/>
      <c r="C1" s="264"/>
      <c r="D1" s="264"/>
      <c r="E1" s="264"/>
      <c r="H1" s="357" t="s">
        <v>0</v>
      </c>
    </row>
    <row r="2" spans="1:8" ht="20.25" customHeight="1">
      <c r="A2" s="367" t="s">
        <v>1</v>
      </c>
      <c r="B2" s="368"/>
      <c r="C2" s="367"/>
      <c r="D2" s="367"/>
      <c r="E2" s="367"/>
      <c r="F2" s="367"/>
      <c r="G2" s="367"/>
      <c r="H2" s="367"/>
    </row>
    <row r="3" spans="1:8" ht="16.5" customHeight="1">
      <c r="A3" s="369"/>
      <c r="B3" s="370"/>
      <c r="C3" s="369"/>
      <c r="D3" s="266"/>
      <c r="E3" s="266"/>
      <c r="H3" s="267" t="s">
        <v>2</v>
      </c>
    </row>
    <row r="4" spans="1:8" ht="16.5" customHeight="1">
      <c r="A4" s="268" t="s">
        <v>3</v>
      </c>
      <c r="B4" s="361"/>
      <c r="C4" s="371" t="s">
        <v>4</v>
      </c>
      <c r="D4" s="371"/>
      <c r="E4" s="371"/>
      <c r="F4" s="371"/>
      <c r="G4" s="371"/>
      <c r="H4" s="371"/>
    </row>
    <row r="5" spans="1:8" ht="15" customHeight="1">
      <c r="A5" s="270" t="s">
        <v>5</v>
      </c>
      <c r="B5" s="362" t="s">
        <v>6</v>
      </c>
      <c r="C5" s="269" t="s">
        <v>7</v>
      </c>
      <c r="D5" s="270" t="s">
        <v>6</v>
      </c>
      <c r="E5" s="269" t="s">
        <v>8</v>
      </c>
      <c r="F5" s="270" t="s">
        <v>6</v>
      </c>
      <c r="G5" s="269" t="s">
        <v>9</v>
      </c>
      <c r="H5" s="270" t="s">
        <v>6</v>
      </c>
    </row>
    <row r="6" spans="1:8" s="22" customFormat="1" ht="15" customHeight="1">
      <c r="A6" s="271" t="s">
        <v>10</v>
      </c>
      <c r="B6" s="143">
        <v>230.2</v>
      </c>
      <c r="C6" s="271" t="s">
        <v>11</v>
      </c>
      <c r="D6" s="363"/>
      <c r="E6" s="271" t="s">
        <v>12</v>
      </c>
      <c r="F6" s="309">
        <v>172.2</v>
      </c>
      <c r="G6" s="274" t="s">
        <v>13</v>
      </c>
      <c r="H6" s="309">
        <v>145.8</v>
      </c>
    </row>
    <row r="7" spans="1:8" s="22" customFormat="1" ht="15" customHeight="1">
      <c r="A7" s="271" t="s">
        <v>14</v>
      </c>
      <c r="B7" s="143">
        <v>194.2</v>
      </c>
      <c r="C7" s="274" t="s">
        <v>15</v>
      </c>
      <c r="D7" s="363"/>
      <c r="E7" s="271" t="s">
        <v>16</v>
      </c>
      <c r="F7" s="309">
        <v>145.8</v>
      </c>
      <c r="G7" s="274" t="s">
        <v>17</v>
      </c>
      <c r="H7" s="309">
        <f>26.4+58</f>
        <v>84.4</v>
      </c>
    </row>
    <row r="8" spans="1:8" s="22" customFormat="1" ht="15" customHeight="1">
      <c r="A8" s="271" t="s">
        <v>18</v>
      </c>
      <c r="B8" s="143">
        <v>36</v>
      </c>
      <c r="C8" s="271" t="s">
        <v>19</v>
      </c>
      <c r="D8" s="363"/>
      <c r="E8" s="271" t="s">
        <v>20</v>
      </c>
      <c r="F8" s="309">
        <f>F6-F7</f>
        <v>26.399999999999977</v>
      </c>
      <c r="G8" s="274" t="s">
        <v>21</v>
      </c>
      <c r="H8" s="364"/>
    </row>
    <row r="9" spans="1:8" s="22" customFormat="1" ht="15" customHeight="1">
      <c r="A9" s="271" t="s">
        <v>22</v>
      </c>
      <c r="B9" s="143"/>
      <c r="C9" s="271" t="s">
        <v>23</v>
      </c>
      <c r="D9" s="363"/>
      <c r="E9" s="271" t="s">
        <v>24</v>
      </c>
      <c r="F9" s="309"/>
      <c r="G9" s="274" t="s">
        <v>25</v>
      </c>
      <c r="H9" s="364"/>
    </row>
    <row r="10" spans="1:8" s="22" customFormat="1" ht="15" customHeight="1">
      <c r="A10" s="271" t="s">
        <v>26</v>
      </c>
      <c r="B10" s="143"/>
      <c r="C10" s="271" t="s">
        <v>27</v>
      </c>
      <c r="D10" s="363"/>
      <c r="E10" s="271" t="s">
        <v>28</v>
      </c>
      <c r="F10" s="309">
        <v>58</v>
      </c>
      <c r="G10" s="274" t="s">
        <v>29</v>
      </c>
      <c r="H10" s="364"/>
    </row>
    <row r="11" spans="1:8" s="22" customFormat="1" ht="15" customHeight="1">
      <c r="A11" s="271" t="s">
        <v>30</v>
      </c>
      <c r="B11" s="143"/>
      <c r="C11" s="271" t="s">
        <v>31</v>
      </c>
      <c r="D11" s="363"/>
      <c r="E11" s="365" t="s">
        <v>32</v>
      </c>
      <c r="F11" s="309"/>
      <c r="G11" s="274" t="s">
        <v>33</v>
      </c>
      <c r="H11" s="364"/>
    </row>
    <row r="12" spans="1:8" s="22" customFormat="1" ht="15" customHeight="1">
      <c r="A12" s="271" t="s">
        <v>34</v>
      </c>
      <c r="B12" s="143"/>
      <c r="C12" s="271" t="s">
        <v>35</v>
      </c>
      <c r="D12" s="363"/>
      <c r="E12" s="365" t="s">
        <v>36</v>
      </c>
      <c r="F12" s="309"/>
      <c r="G12" s="274" t="s">
        <v>37</v>
      </c>
      <c r="H12" s="364"/>
    </row>
    <row r="13" spans="1:8" s="22" customFormat="1" ht="15" customHeight="1">
      <c r="A13" s="271" t="s">
        <v>38</v>
      </c>
      <c r="B13" s="143"/>
      <c r="C13" s="271" t="s">
        <v>39</v>
      </c>
      <c r="D13" s="363"/>
      <c r="E13" s="365" t="s">
        <v>40</v>
      </c>
      <c r="F13" s="309"/>
      <c r="G13" s="274" t="s">
        <v>41</v>
      </c>
      <c r="H13" s="364"/>
    </row>
    <row r="14" spans="1:8" s="22" customFormat="1" ht="15" customHeight="1">
      <c r="A14" s="271" t="s">
        <v>42</v>
      </c>
      <c r="B14" s="143"/>
      <c r="C14" s="271" t="s">
        <v>43</v>
      </c>
      <c r="D14" s="363">
        <v>230.2</v>
      </c>
      <c r="E14" s="365" t="s">
        <v>44</v>
      </c>
      <c r="F14" s="309"/>
      <c r="G14" s="274" t="s">
        <v>45</v>
      </c>
      <c r="H14" s="364"/>
    </row>
    <row r="15" spans="1:8" s="22" customFormat="1" ht="15" customHeight="1">
      <c r="A15" s="271"/>
      <c r="B15" s="143"/>
      <c r="C15" s="271" t="s">
        <v>46</v>
      </c>
      <c r="D15" s="363"/>
      <c r="E15" s="365" t="s">
        <v>47</v>
      </c>
      <c r="F15" s="309"/>
      <c r="G15" s="274" t="s">
        <v>48</v>
      </c>
      <c r="H15" s="364"/>
    </row>
    <row r="16" spans="1:8" s="22" customFormat="1" ht="15" customHeight="1">
      <c r="A16" s="275"/>
      <c r="B16" s="143"/>
      <c r="C16" s="271" t="s">
        <v>49</v>
      </c>
      <c r="D16" s="363"/>
      <c r="E16" s="365" t="s">
        <v>50</v>
      </c>
      <c r="F16" s="309"/>
      <c r="G16" s="274" t="s">
        <v>51</v>
      </c>
      <c r="H16" s="364"/>
    </row>
    <row r="17" spans="1:8" s="22" customFormat="1" ht="15" customHeight="1">
      <c r="A17" s="271"/>
      <c r="B17" s="143"/>
      <c r="C17" s="271" t="s">
        <v>52</v>
      </c>
      <c r="D17" s="363"/>
      <c r="E17" s="365" t="s">
        <v>53</v>
      </c>
      <c r="F17" s="309">
        <v>58</v>
      </c>
      <c r="G17" s="274" t="s">
        <v>54</v>
      </c>
      <c r="H17" s="364"/>
    </row>
    <row r="18" spans="1:8" s="22" customFormat="1" ht="15" customHeight="1">
      <c r="A18" s="271"/>
      <c r="B18" s="143"/>
      <c r="C18" s="276" t="s">
        <v>55</v>
      </c>
      <c r="D18" s="363"/>
      <c r="E18" s="271" t="s">
        <v>56</v>
      </c>
      <c r="F18" s="309"/>
      <c r="G18" s="274" t="s">
        <v>57</v>
      </c>
      <c r="H18" s="364"/>
    </row>
    <row r="19" spans="1:8" s="22" customFormat="1" ht="15" customHeight="1">
      <c r="A19" s="275"/>
      <c r="B19" s="143"/>
      <c r="C19" s="276" t="s">
        <v>58</v>
      </c>
      <c r="D19" s="363"/>
      <c r="E19" s="271" t="s">
        <v>59</v>
      </c>
      <c r="F19" s="309"/>
      <c r="G19" s="274" t="s">
        <v>60</v>
      </c>
      <c r="H19" s="364"/>
    </row>
    <row r="20" spans="1:8" s="22" customFormat="1" ht="15" customHeight="1">
      <c r="A20" s="275"/>
      <c r="B20" s="143"/>
      <c r="C20" s="276" t="s">
        <v>61</v>
      </c>
      <c r="D20" s="363"/>
      <c r="E20" s="271" t="s">
        <v>62</v>
      </c>
      <c r="F20" s="309"/>
      <c r="G20" s="274" t="s">
        <v>63</v>
      </c>
      <c r="H20" s="364"/>
    </row>
    <row r="21" spans="1:8" s="22" customFormat="1" ht="15" customHeight="1">
      <c r="A21" s="271"/>
      <c r="B21" s="143"/>
      <c r="C21" s="276" t="s">
        <v>64</v>
      </c>
      <c r="D21" s="363"/>
      <c r="E21" s="271"/>
      <c r="F21" s="309"/>
      <c r="G21" s="274"/>
      <c r="H21" s="364"/>
    </row>
    <row r="22" spans="1:8" s="22" customFormat="1" ht="15" customHeight="1">
      <c r="A22" s="271"/>
      <c r="B22" s="143"/>
      <c r="C22" s="276" t="s">
        <v>65</v>
      </c>
      <c r="D22" s="363"/>
      <c r="E22" s="271"/>
      <c r="F22" s="309"/>
      <c r="G22" s="274"/>
      <c r="H22" s="364"/>
    </row>
    <row r="23" spans="1:8" s="22" customFormat="1" ht="15" customHeight="1">
      <c r="A23" s="271"/>
      <c r="B23" s="143"/>
      <c r="C23" s="276" t="s">
        <v>66</v>
      </c>
      <c r="D23" s="363"/>
      <c r="E23" s="271"/>
      <c r="F23" s="309"/>
      <c r="G23" s="274"/>
      <c r="H23" s="364"/>
    </row>
    <row r="24" spans="1:8" s="22" customFormat="1" ht="15" customHeight="1">
      <c r="A24" s="271"/>
      <c r="B24" s="143"/>
      <c r="C24" s="276" t="s">
        <v>67</v>
      </c>
      <c r="D24" s="363"/>
      <c r="E24" s="271"/>
      <c r="F24" s="309"/>
      <c r="G24" s="274"/>
      <c r="H24" s="364"/>
    </row>
    <row r="25" spans="1:8" s="22" customFormat="1" ht="15" customHeight="1">
      <c r="A25" s="271"/>
      <c r="B25" s="143"/>
      <c r="C25" s="276" t="s">
        <v>68</v>
      </c>
      <c r="D25" s="363"/>
      <c r="E25" s="271"/>
      <c r="F25" s="309"/>
      <c r="G25" s="274"/>
      <c r="H25" s="364"/>
    </row>
    <row r="26" spans="1:8" s="22" customFormat="1" ht="15" customHeight="1">
      <c r="A26" s="277" t="s">
        <v>69</v>
      </c>
      <c r="B26" s="143">
        <f>B6</f>
        <v>230.2</v>
      </c>
      <c r="C26" s="277" t="s">
        <v>70</v>
      </c>
      <c r="D26" s="363">
        <f>D14</f>
        <v>230.2</v>
      </c>
      <c r="E26" s="277" t="s">
        <v>70</v>
      </c>
      <c r="F26" s="309">
        <f>F10+F6</f>
        <v>230.2</v>
      </c>
      <c r="G26" s="366" t="s">
        <v>71</v>
      </c>
      <c r="H26" s="364">
        <f>H6+H7+H20</f>
        <v>230.20000000000002</v>
      </c>
    </row>
    <row r="27" spans="1:8" s="22" customFormat="1" ht="15" customHeight="1">
      <c r="A27" s="271" t="s">
        <v>72</v>
      </c>
      <c r="B27" s="143"/>
      <c r="C27" s="271"/>
      <c r="D27" s="363"/>
      <c r="E27" s="271"/>
      <c r="F27" s="309"/>
      <c r="G27" s="366"/>
      <c r="H27" s="364"/>
    </row>
    <row r="28" spans="1:8" s="22" customFormat="1" ht="13.5" customHeight="1">
      <c r="A28" s="277" t="s">
        <v>73</v>
      </c>
      <c r="B28" s="143">
        <f>B26</f>
        <v>230.2</v>
      </c>
      <c r="C28" s="277" t="s">
        <v>74</v>
      </c>
      <c r="D28" s="363">
        <f>D26</f>
        <v>230.2</v>
      </c>
      <c r="E28" s="277" t="s">
        <v>74</v>
      </c>
      <c r="F28" s="363">
        <f>F26</f>
        <v>230.2</v>
      </c>
      <c r="G28" s="366" t="s">
        <v>74</v>
      </c>
      <c r="H28" s="364">
        <f>H26</f>
        <v>230.20000000000002</v>
      </c>
    </row>
    <row r="29" spans="1:6" ht="14.25" customHeight="1">
      <c r="A29" s="372"/>
      <c r="B29" s="373"/>
      <c r="C29" s="372"/>
      <c r="D29" s="372"/>
      <c r="E29" s="372"/>
      <c r="F29" s="37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M18" sqref="M18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207</v>
      </c>
    </row>
    <row r="2" spans="1:11" ht="27" customHeight="1">
      <c r="A2" s="387" t="s">
        <v>208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0:11" ht="14.25" customHeight="1">
      <c r="J3" s="425" t="s">
        <v>77</v>
      </c>
      <c r="K3" s="425"/>
    </row>
    <row r="4" spans="1:11" ht="33" customHeight="1">
      <c r="A4" s="407" t="s">
        <v>137</v>
      </c>
      <c r="B4" s="407"/>
      <c r="C4" s="407"/>
      <c r="D4" s="395" t="s">
        <v>191</v>
      </c>
      <c r="E4" s="395" t="s">
        <v>124</v>
      </c>
      <c r="F4" s="395" t="s">
        <v>108</v>
      </c>
      <c r="G4" s="395"/>
      <c r="H4" s="395"/>
      <c r="I4" s="395"/>
      <c r="J4" s="395"/>
      <c r="K4" s="395"/>
    </row>
    <row r="5" spans="1:11" ht="14.25" customHeight="1">
      <c r="A5" s="395" t="s">
        <v>103</v>
      </c>
      <c r="B5" s="395" t="s">
        <v>104</v>
      </c>
      <c r="C5" s="395" t="s">
        <v>105</v>
      </c>
      <c r="D5" s="395"/>
      <c r="E5" s="395"/>
      <c r="F5" s="395" t="s">
        <v>89</v>
      </c>
      <c r="G5" s="395" t="s">
        <v>209</v>
      </c>
      <c r="H5" s="395" t="s">
        <v>205</v>
      </c>
      <c r="I5" s="395" t="s">
        <v>210</v>
      </c>
      <c r="J5" s="395" t="s">
        <v>211</v>
      </c>
      <c r="K5" s="395" t="s">
        <v>212</v>
      </c>
    </row>
    <row r="6" spans="1:11" ht="32.2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11" s="22" customFormat="1" ht="24.75" customHeight="1">
      <c r="A7" s="177"/>
      <c r="B7" s="178"/>
      <c r="C7" s="178"/>
      <c r="D7" s="100"/>
      <c r="E7" s="46"/>
      <c r="F7" s="161"/>
      <c r="G7" s="161"/>
      <c r="H7" s="161"/>
      <c r="I7" s="161"/>
      <c r="J7" s="161"/>
      <c r="K7" s="161"/>
    </row>
    <row r="10" spans="1:11" ht="25.5" customHeight="1">
      <c r="A10" s="426" t="s">
        <v>206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</row>
  </sheetData>
  <sheetProtection formatCells="0" formatColumns="0" formatRows="0"/>
  <mergeCells count="16"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10:K10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B7" sqref="B7"/>
    </sheetView>
  </sheetViews>
  <sheetFormatPr defaultColWidth="9.00390625" defaultRowHeight="14.25"/>
  <cols>
    <col min="1" max="1" width="37.00390625" style="0" bestFit="1" customWidth="1"/>
    <col min="2" max="2" width="15.50390625" style="261" customWidth="1"/>
    <col min="3" max="3" width="24.00390625" style="0" bestFit="1" customWidth="1"/>
    <col min="4" max="6" width="13.875" style="0" customWidth="1"/>
  </cols>
  <sheetData>
    <row r="1" spans="1:6" ht="20.25" customHeight="1">
      <c r="A1" s="262"/>
      <c r="B1" s="263"/>
      <c r="C1" s="264"/>
      <c r="D1" s="264"/>
      <c r="E1" s="264"/>
      <c r="F1" s="265" t="s">
        <v>213</v>
      </c>
    </row>
    <row r="2" spans="1:6" ht="24" customHeight="1">
      <c r="A2" s="367" t="s">
        <v>214</v>
      </c>
      <c r="B2" s="367"/>
      <c r="C2" s="367"/>
      <c r="D2" s="367"/>
      <c r="E2" s="367"/>
      <c r="F2" s="367"/>
    </row>
    <row r="3" spans="1:6" ht="14.25" customHeight="1">
      <c r="A3" s="369"/>
      <c r="B3" s="369"/>
      <c r="C3" s="369"/>
      <c r="D3" s="266"/>
      <c r="E3" s="266"/>
      <c r="F3" s="267" t="s">
        <v>2</v>
      </c>
    </row>
    <row r="4" spans="1:6" ht="17.25" customHeight="1">
      <c r="A4" s="268" t="s">
        <v>3</v>
      </c>
      <c r="B4" s="269"/>
      <c r="C4" s="268" t="s">
        <v>4</v>
      </c>
      <c r="D4" s="268"/>
      <c r="E4" s="268"/>
      <c r="F4" s="268"/>
    </row>
    <row r="5" spans="1:6" ht="17.25" customHeight="1">
      <c r="A5" s="270" t="s">
        <v>5</v>
      </c>
      <c r="B5" s="270" t="s">
        <v>6</v>
      </c>
      <c r="C5" s="269" t="s">
        <v>5</v>
      </c>
      <c r="D5" s="270" t="s">
        <v>80</v>
      </c>
      <c r="E5" s="269" t="s">
        <v>215</v>
      </c>
      <c r="F5" s="270" t="s">
        <v>216</v>
      </c>
    </row>
    <row r="6" spans="1:6" s="22" customFormat="1" ht="15" customHeight="1">
      <c r="A6" s="271" t="s">
        <v>217</v>
      </c>
      <c r="B6" s="272">
        <v>230.2</v>
      </c>
      <c r="C6" s="271" t="s">
        <v>11</v>
      </c>
      <c r="D6" s="273"/>
      <c r="E6" s="273"/>
      <c r="F6" s="273"/>
    </row>
    <row r="7" spans="1:6" s="22" customFormat="1" ht="15" customHeight="1">
      <c r="A7" s="271" t="s">
        <v>218</v>
      </c>
      <c r="B7" s="143">
        <v>194.2</v>
      </c>
      <c r="C7" s="274" t="s">
        <v>15</v>
      </c>
      <c r="D7" s="273"/>
      <c r="E7" s="273"/>
      <c r="F7" s="273"/>
    </row>
    <row r="8" spans="1:6" s="22" customFormat="1" ht="15" customHeight="1">
      <c r="A8" s="271" t="s">
        <v>18</v>
      </c>
      <c r="B8" s="143">
        <v>36</v>
      </c>
      <c r="C8" s="271" t="s">
        <v>19</v>
      </c>
      <c r="D8" s="273"/>
      <c r="E8" s="273"/>
      <c r="F8" s="273"/>
    </row>
    <row r="9" spans="1:6" s="22" customFormat="1" ht="15" customHeight="1">
      <c r="A9" s="271" t="s">
        <v>219</v>
      </c>
      <c r="B9" s="272"/>
      <c r="C9" s="271" t="s">
        <v>23</v>
      </c>
      <c r="D9" s="273"/>
      <c r="E9" s="273"/>
      <c r="F9" s="273"/>
    </row>
    <row r="10" spans="1:6" s="22" customFormat="1" ht="15" customHeight="1">
      <c r="A10" s="271"/>
      <c r="B10" s="272"/>
      <c r="C10" s="271" t="s">
        <v>27</v>
      </c>
      <c r="D10" s="273"/>
      <c r="E10" s="273"/>
      <c r="F10" s="273"/>
    </row>
    <row r="11" spans="1:6" s="22" customFormat="1" ht="15" customHeight="1">
      <c r="A11" s="271"/>
      <c r="B11" s="272"/>
      <c r="C11" s="271" t="s">
        <v>31</v>
      </c>
      <c r="D11" s="273"/>
      <c r="E11" s="273"/>
      <c r="F11" s="273"/>
    </row>
    <row r="12" spans="1:6" s="22" customFormat="1" ht="15" customHeight="1">
      <c r="A12" s="271"/>
      <c r="B12" s="272"/>
      <c r="C12" s="271" t="s">
        <v>35</v>
      </c>
      <c r="D12" s="273"/>
      <c r="E12" s="273"/>
      <c r="F12" s="273"/>
    </row>
    <row r="13" spans="1:6" s="22" customFormat="1" ht="15" customHeight="1">
      <c r="A13" s="271"/>
      <c r="B13" s="272"/>
      <c r="C13" s="271" t="s">
        <v>39</v>
      </c>
      <c r="D13" s="273"/>
      <c r="E13" s="273"/>
      <c r="F13" s="273"/>
    </row>
    <row r="14" spans="1:6" s="22" customFormat="1" ht="15" customHeight="1">
      <c r="A14" s="275"/>
      <c r="B14" s="272"/>
      <c r="C14" s="271" t="s">
        <v>43</v>
      </c>
      <c r="D14" s="273"/>
      <c r="E14" s="273">
        <v>230.2</v>
      </c>
      <c r="F14" s="273"/>
    </row>
    <row r="15" spans="1:6" s="22" customFormat="1" ht="15" customHeight="1">
      <c r="A15" s="271"/>
      <c r="B15" s="272"/>
      <c r="C15" s="271" t="s">
        <v>46</v>
      </c>
      <c r="D15" s="273"/>
      <c r="E15" s="273"/>
      <c r="F15" s="273"/>
    </row>
    <row r="16" spans="1:6" s="22" customFormat="1" ht="15" customHeight="1">
      <c r="A16" s="271"/>
      <c r="B16" s="272"/>
      <c r="C16" s="271" t="s">
        <v>49</v>
      </c>
      <c r="D16" s="273"/>
      <c r="E16" s="273"/>
      <c r="F16" s="273"/>
    </row>
    <row r="17" spans="1:6" s="22" customFormat="1" ht="15" customHeight="1">
      <c r="A17" s="271"/>
      <c r="B17" s="272"/>
      <c r="C17" s="271" t="s">
        <v>52</v>
      </c>
      <c r="D17" s="273"/>
      <c r="E17" s="273"/>
      <c r="F17" s="273"/>
    </row>
    <row r="18" spans="1:6" s="22" customFormat="1" ht="15" customHeight="1">
      <c r="A18" s="271"/>
      <c r="B18" s="272"/>
      <c r="C18" s="276" t="s">
        <v>55</v>
      </c>
      <c r="D18" s="273"/>
      <c r="E18" s="273"/>
      <c r="F18" s="273"/>
    </row>
    <row r="19" spans="1:6" s="22" customFormat="1" ht="15" customHeight="1">
      <c r="A19" s="271"/>
      <c r="B19" s="272"/>
      <c r="C19" s="276" t="s">
        <v>58</v>
      </c>
      <c r="D19" s="273"/>
      <c r="E19" s="273"/>
      <c r="F19" s="273"/>
    </row>
    <row r="20" spans="1:6" s="22" customFormat="1" ht="15" customHeight="1">
      <c r="A20" s="271"/>
      <c r="B20" s="272"/>
      <c r="C20" s="276" t="s">
        <v>61</v>
      </c>
      <c r="D20" s="273"/>
      <c r="E20" s="273"/>
      <c r="F20" s="273"/>
    </row>
    <row r="21" spans="1:6" s="22" customFormat="1" ht="15" customHeight="1">
      <c r="A21" s="271"/>
      <c r="B21" s="272"/>
      <c r="C21" s="276" t="s">
        <v>64</v>
      </c>
      <c r="D21" s="273"/>
      <c r="E21" s="273"/>
      <c r="F21" s="273"/>
    </row>
    <row r="22" spans="1:6" s="22" customFormat="1" ht="15" customHeight="1">
      <c r="A22" s="271"/>
      <c r="B22" s="272"/>
      <c r="C22" s="276" t="s">
        <v>65</v>
      </c>
      <c r="D22" s="273"/>
      <c r="E22" s="273"/>
      <c r="F22" s="273"/>
    </row>
    <row r="23" spans="1:6" s="22" customFormat="1" ht="15" customHeight="1">
      <c r="A23" s="271"/>
      <c r="B23" s="272"/>
      <c r="C23" s="276" t="s">
        <v>66</v>
      </c>
      <c r="D23" s="273"/>
      <c r="E23" s="273"/>
      <c r="F23" s="273"/>
    </row>
    <row r="24" spans="1:6" s="22" customFormat="1" ht="15" customHeight="1">
      <c r="A24" s="271"/>
      <c r="B24" s="272"/>
      <c r="C24" s="276" t="s">
        <v>67</v>
      </c>
      <c r="D24" s="273"/>
      <c r="E24" s="273"/>
      <c r="F24" s="273"/>
    </row>
    <row r="25" spans="1:6" s="22" customFormat="1" ht="15" customHeight="1">
      <c r="A25" s="271"/>
      <c r="B25" s="272"/>
      <c r="C25" s="276" t="s">
        <v>68</v>
      </c>
      <c r="D25" s="273"/>
      <c r="E25" s="273"/>
      <c r="F25" s="273"/>
    </row>
    <row r="26" spans="1:6" s="22" customFormat="1" ht="15" customHeight="1">
      <c r="A26" s="277" t="s">
        <v>69</v>
      </c>
      <c r="B26" s="272">
        <v>230.2</v>
      </c>
      <c r="C26" s="277" t="s">
        <v>70</v>
      </c>
      <c r="D26" s="273"/>
      <c r="E26" s="273">
        <v>230.2</v>
      </c>
      <c r="F26" s="273"/>
    </row>
    <row r="27" spans="1:6" ht="14.25" customHeight="1">
      <c r="A27" s="428"/>
      <c r="B27" s="428"/>
      <c r="C27" s="428"/>
      <c r="D27" s="428"/>
      <c r="E27" s="428"/>
      <c r="F27" s="428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17"/>
  <sheetViews>
    <sheetView showGridLines="0" showZeros="0" zoomScalePageLayoutView="0" workbookViewId="0" topLeftCell="A1">
      <selection activeCell="I12" sqref="I12"/>
    </sheetView>
  </sheetViews>
  <sheetFormatPr defaultColWidth="6.875" defaultRowHeight="18.75" customHeight="1"/>
  <cols>
    <col min="1" max="2" width="5.375" style="220" customWidth="1"/>
    <col min="3" max="3" width="5.375" style="221" customWidth="1"/>
    <col min="4" max="4" width="7.625" style="222" customWidth="1"/>
    <col min="5" max="5" width="24.125" style="223" customWidth="1"/>
    <col min="6" max="13" width="8.625" style="224" customWidth="1"/>
    <col min="14" max="18" width="8.625" style="225" customWidth="1"/>
    <col min="19" max="19" width="8.625" style="226" customWidth="1"/>
    <col min="20" max="247" width="8.00390625" style="225" customWidth="1"/>
    <col min="248" max="252" width="6.875" style="226" customWidth="1"/>
    <col min="253" max="16384" width="6.875" style="226" customWidth="1"/>
  </cols>
  <sheetData>
    <row r="1" spans="1:252" ht="23.2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Q1" s="227"/>
      <c r="R1" s="227"/>
      <c r="S1" s="227" t="s">
        <v>220</v>
      </c>
      <c r="IN1"/>
      <c r="IO1"/>
      <c r="IP1"/>
      <c r="IQ1"/>
      <c r="IR1"/>
    </row>
    <row r="2" spans="1:252" ht="23.25" customHeight="1">
      <c r="A2" s="429" t="s">
        <v>221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IN2"/>
      <c r="IO2"/>
      <c r="IP2"/>
      <c r="IQ2"/>
      <c r="IR2"/>
    </row>
    <row r="3" spans="1:252" s="218" customFormat="1" ht="23.25" customHeight="1">
      <c r="A3" s="228"/>
      <c r="B3" s="228"/>
      <c r="C3" s="229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Q3" s="227"/>
      <c r="R3" s="227"/>
      <c r="S3" s="257" t="s">
        <v>77</v>
      </c>
      <c r="IN3"/>
      <c r="IO3"/>
      <c r="IP3"/>
      <c r="IQ3"/>
      <c r="IR3"/>
    </row>
    <row r="4" spans="1:252" s="218" customFormat="1" ht="23.25" customHeight="1">
      <c r="A4" s="230" t="s">
        <v>95</v>
      </c>
      <c r="B4" s="230"/>
      <c r="C4" s="230"/>
      <c r="D4" s="430" t="s">
        <v>78</v>
      </c>
      <c r="E4" s="430" t="s">
        <v>96</v>
      </c>
      <c r="F4" s="431" t="s">
        <v>222</v>
      </c>
      <c r="G4" s="231" t="s">
        <v>98</v>
      </c>
      <c r="H4" s="231"/>
      <c r="I4" s="231"/>
      <c r="J4" s="231"/>
      <c r="K4" s="231" t="s">
        <v>99</v>
      </c>
      <c r="L4" s="231"/>
      <c r="M4" s="231"/>
      <c r="N4" s="231"/>
      <c r="O4" s="231"/>
      <c r="P4" s="231"/>
      <c r="Q4" s="231"/>
      <c r="R4" s="231"/>
      <c r="S4" s="430" t="s">
        <v>102</v>
      </c>
      <c r="IN4"/>
      <c r="IO4"/>
      <c r="IP4"/>
      <c r="IQ4"/>
      <c r="IR4"/>
    </row>
    <row r="5" spans="1:252" s="218" customFormat="1" ht="23.25" customHeight="1">
      <c r="A5" s="430" t="s">
        <v>103</v>
      </c>
      <c r="B5" s="430" t="s">
        <v>104</v>
      </c>
      <c r="C5" s="430" t="s">
        <v>105</v>
      </c>
      <c r="D5" s="430"/>
      <c r="E5" s="430"/>
      <c r="F5" s="432"/>
      <c r="G5" s="430" t="s">
        <v>80</v>
      </c>
      <c r="H5" s="430" t="s">
        <v>106</v>
      </c>
      <c r="I5" s="430" t="s">
        <v>107</v>
      </c>
      <c r="J5" s="430" t="s">
        <v>108</v>
      </c>
      <c r="K5" s="430" t="s">
        <v>80</v>
      </c>
      <c r="L5" s="430" t="s">
        <v>109</v>
      </c>
      <c r="M5" s="430" t="s">
        <v>110</v>
      </c>
      <c r="N5" s="430" t="s">
        <v>111</v>
      </c>
      <c r="O5" s="430" t="s">
        <v>112</v>
      </c>
      <c r="P5" s="430" t="s">
        <v>113</v>
      </c>
      <c r="Q5" s="430" t="s">
        <v>114</v>
      </c>
      <c r="R5" s="430" t="s">
        <v>115</v>
      </c>
      <c r="S5" s="430"/>
      <c r="IN5"/>
      <c r="IO5"/>
      <c r="IP5"/>
      <c r="IQ5"/>
      <c r="IR5"/>
    </row>
    <row r="6" spans="1:252" ht="31.5" customHeight="1">
      <c r="A6" s="430"/>
      <c r="B6" s="430"/>
      <c r="C6" s="430"/>
      <c r="D6" s="430"/>
      <c r="E6" s="430"/>
      <c r="F6" s="433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IN6"/>
      <c r="IO6"/>
      <c r="IP6"/>
      <c r="IQ6"/>
      <c r="IR6"/>
    </row>
    <row r="7" spans="1:252" ht="23.25" customHeight="1">
      <c r="A7" s="251">
        <v>211</v>
      </c>
      <c r="B7" s="233" t="s">
        <v>158</v>
      </c>
      <c r="C7" s="233" t="s">
        <v>119</v>
      </c>
      <c r="D7" s="234"/>
      <c r="E7" s="46" t="s">
        <v>120</v>
      </c>
      <c r="F7" s="143">
        <v>194.2</v>
      </c>
      <c r="G7" s="205">
        <f>SUM(H7:J7)</f>
        <v>172.20000000000002</v>
      </c>
      <c r="H7" s="205">
        <v>145.8</v>
      </c>
      <c r="I7" s="235">
        <v>26.4</v>
      </c>
      <c r="J7" s="248">
        <v>0</v>
      </c>
      <c r="K7" s="252">
        <v>58</v>
      </c>
      <c r="L7" s="252">
        <v>58</v>
      </c>
      <c r="M7" s="253"/>
      <c r="N7" s="254"/>
      <c r="O7" s="254"/>
      <c r="P7" s="253"/>
      <c r="Q7" s="253"/>
      <c r="R7" s="253"/>
      <c r="S7" s="258"/>
      <c r="IN7"/>
      <c r="IO7"/>
      <c r="IP7"/>
      <c r="IQ7"/>
      <c r="IR7"/>
    </row>
    <row r="8" spans="1:252" s="219" customFormat="1" ht="23.25" customHeight="1">
      <c r="A8" s="236"/>
      <c r="B8" s="237"/>
      <c r="C8" s="237"/>
      <c r="D8" s="238"/>
      <c r="E8" s="239"/>
      <c r="F8" s="240"/>
      <c r="G8" s="240"/>
      <c r="H8" s="240"/>
      <c r="I8" s="240"/>
      <c r="J8" s="249"/>
      <c r="K8" s="249"/>
      <c r="L8" s="249"/>
      <c r="M8" s="255"/>
      <c r="N8" s="255"/>
      <c r="O8" s="255"/>
      <c r="P8" s="255"/>
      <c r="Q8" s="255"/>
      <c r="R8" s="255"/>
      <c r="S8" s="259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  <c r="HQ8" s="250"/>
      <c r="HR8" s="250"/>
      <c r="HS8" s="250"/>
      <c r="HT8" s="250"/>
      <c r="HU8" s="250"/>
      <c r="HV8" s="250"/>
      <c r="HW8" s="250"/>
      <c r="HX8" s="250"/>
      <c r="HY8" s="250"/>
      <c r="HZ8" s="250"/>
      <c r="IA8" s="250"/>
      <c r="IB8" s="250"/>
      <c r="IC8" s="250"/>
      <c r="ID8" s="250"/>
      <c r="IE8" s="250"/>
      <c r="IF8" s="250"/>
      <c r="IG8" s="250"/>
      <c r="IH8" s="250"/>
      <c r="II8" s="250"/>
      <c r="IJ8" s="250"/>
      <c r="IK8" s="250"/>
      <c r="IL8" s="250"/>
      <c r="IM8" s="250"/>
      <c r="IN8" s="22"/>
      <c r="IO8" s="22"/>
      <c r="IP8" s="22"/>
      <c r="IQ8" s="22"/>
      <c r="IR8" s="22"/>
    </row>
    <row r="9" spans="1:252" ht="29.25" customHeight="1">
      <c r="A9" s="241"/>
      <c r="B9" s="241"/>
      <c r="C9" s="242"/>
      <c r="D9" s="243"/>
      <c r="E9" s="244"/>
      <c r="F9" s="247"/>
      <c r="H9" s="247"/>
      <c r="I9" s="247"/>
      <c r="J9" s="247"/>
      <c r="K9" s="247"/>
      <c r="L9" s="247"/>
      <c r="M9" s="256"/>
      <c r="N9" s="250"/>
      <c r="O9" s="250"/>
      <c r="P9" s="250"/>
      <c r="Q9" s="250"/>
      <c r="R9" s="250"/>
      <c r="S9" s="260"/>
      <c r="IN9"/>
      <c r="IO9"/>
      <c r="IP9"/>
      <c r="IQ9"/>
      <c r="IR9"/>
    </row>
    <row r="10" spans="1:252" ht="18.75" customHeight="1">
      <c r="A10" s="241"/>
      <c r="B10" s="241"/>
      <c r="C10" s="242"/>
      <c r="D10" s="243"/>
      <c r="E10" s="244"/>
      <c r="F10" s="247"/>
      <c r="H10" s="247"/>
      <c r="I10" s="247"/>
      <c r="J10" s="247"/>
      <c r="K10" s="247"/>
      <c r="L10" s="247"/>
      <c r="M10" s="247"/>
      <c r="N10" s="250"/>
      <c r="O10" s="250"/>
      <c r="P10" s="250"/>
      <c r="Q10" s="250"/>
      <c r="R10" s="250"/>
      <c r="S10" s="260"/>
      <c r="IN10"/>
      <c r="IO10"/>
      <c r="IP10"/>
      <c r="IQ10"/>
      <c r="IR10"/>
    </row>
    <row r="11" spans="3:252" ht="18.75" customHeight="1">
      <c r="C11" s="242"/>
      <c r="D11" s="243"/>
      <c r="E11" s="244"/>
      <c r="F11" s="247"/>
      <c r="H11" s="247"/>
      <c r="I11" s="247"/>
      <c r="J11" s="247"/>
      <c r="K11" s="247"/>
      <c r="L11" s="247"/>
      <c r="M11" s="247"/>
      <c r="N11" s="250"/>
      <c r="O11" s="250"/>
      <c r="P11" s="250"/>
      <c r="Q11" s="250"/>
      <c r="R11" s="250"/>
      <c r="S11" s="260"/>
      <c r="IN11"/>
      <c r="IO11"/>
      <c r="IP11"/>
      <c r="IQ11"/>
      <c r="IR11"/>
    </row>
    <row r="12" spans="4:252" ht="18.75" customHeight="1">
      <c r="D12" s="243"/>
      <c r="E12" s="244"/>
      <c r="F12" s="247"/>
      <c r="H12" s="247"/>
      <c r="I12" s="247"/>
      <c r="J12" s="247"/>
      <c r="K12" s="247"/>
      <c r="L12" s="247"/>
      <c r="M12" s="247"/>
      <c r="N12" s="250"/>
      <c r="O12" s="250"/>
      <c r="P12" s="250"/>
      <c r="Q12" s="250"/>
      <c r="R12" s="250"/>
      <c r="IN12"/>
      <c r="IO12"/>
      <c r="IP12"/>
      <c r="IQ12"/>
      <c r="IR12"/>
    </row>
    <row r="13" spans="4:252" ht="18.75" customHeight="1">
      <c r="D13" s="243"/>
      <c r="E13" s="244"/>
      <c r="H13" s="247"/>
      <c r="I13" s="247"/>
      <c r="J13" s="247"/>
      <c r="K13" s="247"/>
      <c r="L13" s="247"/>
      <c r="M13" s="247"/>
      <c r="N13" s="250"/>
      <c r="O13" s="250"/>
      <c r="P13" s="250"/>
      <c r="Q13" s="250"/>
      <c r="R13" s="250"/>
      <c r="IN13"/>
      <c r="IO13"/>
      <c r="IP13"/>
      <c r="IQ13"/>
      <c r="IR13"/>
    </row>
    <row r="14" spans="4:252" ht="18.75" customHeight="1">
      <c r="D14" s="243"/>
      <c r="H14" s="247"/>
      <c r="I14" s="247"/>
      <c r="J14" s="247"/>
      <c r="K14" s="247"/>
      <c r="M14" s="247"/>
      <c r="N14" s="250"/>
      <c r="O14" s="250"/>
      <c r="P14" s="250"/>
      <c r="Q14" s="250"/>
      <c r="R14" s="250"/>
      <c r="IN14"/>
      <c r="IO14"/>
      <c r="IP14"/>
      <c r="IQ14"/>
      <c r="IR14"/>
    </row>
    <row r="15" spans="8:252" ht="18.75" customHeight="1">
      <c r="H15" s="247"/>
      <c r="I15" s="247"/>
      <c r="K15" s="247"/>
      <c r="M15" s="247"/>
      <c r="N15" s="250"/>
      <c r="O15" s="250"/>
      <c r="Q15" s="250"/>
      <c r="R15" s="250"/>
      <c r="IN15"/>
      <c r="IO15"/>
      <c r="IP15"/>
      <c r="IQ15"/>
      <c r="IR15"/>
    </row>
    <row r="16" spans="4:252" ht="18.75" customHeight="1">
      <c r="D16" s="243"/>
      <c r="H16" s="247"/>
      <c r="I16" s="247"/>
      <c r="K16" s="247"/>
      <c r="N16" s="250"/>
      <c r="O16" s="250"/>
      <c r="Q16" s="250"/>
      <c r="R16" s="250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50"/>
      <c r="R17" s="25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zoomScalePageLayoutView="0" workbookViewId="0" topLeftCell="A1">
      <selection activeCell="H7" sqref="H7"/>
    </sheetView>
  </sheetViews>
  <sheetFormatPr defaultColWidth="6.875" defaultRowHeight="18.75" customHeight="1"/>
  <cols>
    <col min="1" max="1" width="5.375" style="220" customWidth="1"/>
    <col min="2" max="3" width="5.375" style="221" customWidth="1"/>
    <col min="4" max="4" width="7.625" style="222" customWidth="1"/>
    <col min="5" max="5" width="24.125" style="223" customWidth="1"/>
    <col min="6" max="9" width="8.625" style="224" customWidth="1"/>
    <col min="10" max="237" width="8.00390625" style="225" customWidth="1"/>
    <col min="238" max="242" width="6.875" style="226" customWidth="1"/>
    <col min="243" max="16384" width="6.875" style="226" customWidth="1"/>
  </cols>
  <sheetData>
    <row r="1" spans="1:242" ht="23.25" customHeight="1">
      <c r="A1" s="227"/>
      <c r="B1" s="227"/>
      <c r="C1" s="227"/>
      <c r="D1" s="227"/>
      <c r="E1" s="227"/>
      <c r="F1" s="227"/>
      <c r="G1" s="227"/>
      <c r="H1" s="227"/>
      <c r="I1" s="227" t="s">
        <v>223</v>
      </c>
      <c r="ID1"/>
      <c r="IE1"/>
      <c r="IF1"/>
      <c r="IG1"/>
      <c r="IH1"/>
    </row>
    <row r="2" spans="1:242" ht="23.25" customHeight="1">
      <c r="A2" s="429" t="s">
        <v>224</v>
      </c>
      <c r="B2" s="429"/>
      <c r="C2" s="429"/>
      <c r="D2" s="429"/>
      <c r="E2" s="429"/>
      <c r="F2" s="429"/>
      <c r="G2" s="429"/>
      <c r="H2" s="429"/>
      <c r="I2" s="429"/>
      <c r="ID2"/>
      <c r="IE2"/>
      <c r="IF2"/>
      <c r="IG2"/>
      <c r="IH2"/>
    </row>
    <row r="3" spans="1:242" s="218" customFormat="1" ht="23.25" customHeight="1">
      <c r="A3" s="228"/>
      <c r="B3" s="229"/>
      <c r="C3" s="229"/>
      <c r="D3" s="227"/>
      <c r="E3" s="227"/>
      <c r="F3" s="227"/>
      <c r="G3" s="227"/>
      <c r="H3" s="227"/>
      <c r="I3" s="227" t="s">
        <v>77</v>
      </c>
      <c r="ID3"/>
      <c r="IE3"/>
      <c r="IF3"/>
      <c r="IG3"/>
      <c r="IH3"/>
    </row>
    <row r="4" spans="1:242" s="218" customFormat="1" ht="23.25" customHeight="1">
      <c r="A4" s="230" t="s">
        <v>95</v>
      </c>
      <c r="B4" s="230"/>
      <c r="C4" s="230"/>
      <c r="D4" s="430" t="s">
        <v>78</v>
      </c>
      <c r="E4" s="430" t="s">
        <v>96</v>
      </c>
      <c r="F4" s="231" t="s">
        <v>98</v>
      </c>
      <c r="G4" s="231"/>
      <c r="H4" s="231"/>
      <c r="I4" s="231"/>
      <c r="ID4"/>
      <c r="IE4"/>
      <c r="IF4"/>
      <c r="IG4"/>
      <c r="IH4"/>
    </row>
    <row r="5" spans="1:242" s="218" customFormat="1" ht="23.25" customHeight="1">
      <c r="A5" s="430" t="s">
        <v>103</v>
      </c>
      <c r="B5" s="430" t="s">
        <v>104</v>
      </c>
      <c r="C5" s="431" t="s">
        <v>105</v>
      </c>
      <c r="D5" s="430"/>
      <c r="E5" s="430"/>
      <c r="F5" s="430" t="s">
        <v>80</v>
      </c>
      <c r="G5" s="430" t="s">
        <v>106</v>
      </c>
      <c r="H5" s="430" t="s">
        <v>107</v>
      </c>
      <c r="I5" s="430" t="s">
        <v>108</v>
      </c>
      <c r="ID5"/>
      <c r="IE5"/>
      <c r="IF5"/>
      <c r="IG5"/>
      <c r="IH5"/>
    </row>
    <row r="6" spans="1:242" ht="31.5" customHeight="1">
      <c r="A6" s="430"/>
      <c r="B6" s="430"/>
      <c r="C6" s="433"/>
      <c r="D6" s="430"/>
      <c r="E6" s="430"/>
      <c r="F6" s="430"/>
      <c r="G6" s="430"/>
      <c r="H6" s="430"/>
      <c r="I6" s="430"/>
      <c r="ID6"/>
      <c r="IE6"/>
      <c r="IF6"/>
      <c r="IG6"/>
      <c r="IH6"/>
    </row>
    <row r="7" spans="1:242" ht="23.25" customHeight="1">
      <c r="A7" s="232">
        <v>211</v>
      </c>
      <c r="B7" s="233" t="s">
        <v>158</v>
      </c>
      <c r="C7" s="233" t="s">
        <v>119</v>
      </c>
      <c r="D7" s="234"/>
      <c r="E7" s="46" t="s">
        <v>120</v>
      </c>
      <c r="F7" s="205">
        <f>SUM(G7:H7)</f>
        <v>172.20000000000002</v>
      </c>
      <c r="G7" s="205">
        <v>145.8</v>
      </c>
      <c r="H7" s="235">
        <v>26.4</v>
      </c>
      <c r="I7" s="248"/>
      <c r="J7" s="245"/>
      <c r="ID7"/>
      <c r="IE7"/>
      <c r="IF7"/>
      <c r="IG7"/>
      <c r="IH7"/>
    </row>
    <row r="8" spans="1:242" s="219" customFormat="1" ht="23.25" customHeight="1">
      <c r="A8" s="236"/>
      <c r="B8" s="237"/>
      <c r="C8" s="237"/>
      <c r="D8" s="238"/>
      <c r="E8" s="239"/>
      <c r="F8" s="240"/>
      <c r="G8" s="240"/>
      <c r="H8" s="240"/>
      <c r="I8" s="249"/>
      <c r="J8" s="246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  <c r="HQ8" s="250"/>
      <c r="HR8" s="250"/>
      <c r="HS8" s="250"/>
      <c r="HT8" s="250"/>
      <c r="HU8" s="250"/>
      <c r="HV8" s="250"/>
      <c r="HW8" s="250"/>
      <c r="HX8" s="250"/>
      <c r="HY8" s="250"/>
      <c r="HZ8" s="250"/>
      <c r="IA8" s="250"/>
      <c r="IB8" s="250"/>
      <c r="IC8" s="250"/>
      <c r="ID8" s="22"/>
      <c r="IE8" s="22"/>
      <c r="IF8" s="22"/>
      <c r="IG8" s="22"/>
      <c r="IH8" s="22"/>
    </row>
    <row r="9" spans="1:242" ht="29.25" customHeight="1">
      <c r="A9" s="241"/>
      <c r="B9" s="242"/>
      <c r="C9" s="242"/>
      <c r="D9" s="243"/>
      <c r="E9" s="244"/>
      <c r="F9" s="245"/>
      <c r="G9" s="246"/>
      <c r="H9" s="246"/>
      <c r="I9" s="246"/>
      <c r="J9" s="245"/>
      <c r="ID9"/>
      <c r="IE9"/>
      <c r="IF9"/>
      <c r="IG9"/>
      <c r="IH9"/>
    </row>
    <row r="10" spans="1:242" ht="18.75" customHeight="1">
      <c r="A10" s="241"/>
      <c r="B10" s="242"/>
      <c r="C10" s="242"/>
      <c r="D10" s="243"/>
      <c r="E10" s="244"/>
      <c r="G10" s="247"/>
      <c r="H10" s="247"/>
      <c r="I10" s="247"/>
      <c r="ID10"/>
      <c r="IE10"/>
      <c r="IF10"/>
      <c r="IG10"/>
      <c r="IH10"/>
    </row>
    <row r="11" spans="2:242" ht="18.75" customHeight="1">
      <c r="B11" s="242"/>
      <c r="C11" s="242"/>
      <c r="D11" s="243"/>
      <c r="E11" s="244"/>
      <c r="G11" s="247"/>
      <c r="H11" s="247"/>
      <c r="I11" s="247"/>
      <c r="ID11"/>
      <c r="IE11"/>
      <c r="IF11"/>
      <c r="IG11"/>
      <c r="IH11"/>
    </row>
    <row r="12" spans="4:242" ht="18.75" customHeight="1">
      <c r="D12" s="243"/>
      <c r="E12" s="244"/>
      <c r="G12" s="247"/>
      <c r="H12" s="247"/>
      <c r="I12" s="247"/>
      <c r="ID12"/>
      <c r="IE12"/>
      <c r="IF12"/>
      <c r="IG12"/>
      <c r="IH12"/>
    </row>
    <row r="13" spans="4:242" ht="18.75" customHeight="1">
      <c r="D13" s="243"/>
      <c r="E13" s="244"/>
      <c r="G13" s="247"/>
      <c r="H13" s="247"/>
      <c r="I13" s="247"/>
      <c r="ID13"/>
      <c r="IE13"/>
      <c r="IF13"/>
      <c r="IG13"/>
      <c r="IH13"/>
    </row>
    <row r="14" spans="4:242" ht="18.75" customHeight="1">
      <c r="D14" s="243"/>
      <c r="G14" s="247"/>
      <c r="H14" s="247"/>
      <c r="I14" s="247"/>
      <c r="ID14"/>
      <c r="IE14"/>
      <c r="IF14"/>
      <c r="IG14"/>
      <c r="IH14"/>
    </row>
    <row r="15" spans="7:242" ht="18.75" customHeight="1">
      <c r="G15" s="247"/>
      <c r="H15" s="247"/>
      <c r="ID15"/>
      <c r="IE15"/>
      <c r="IF15"/>
      <c r="IG15"/>
      <c r="IH15"/>
    </row>
    <row r="16" spans="4:242" ht="18.75" customHeight="1">
      <c r="D16" s="243"/>
      <c r="G16" s="247"/>
      <c r="H16" s="247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D1">
      <selection activeCell="K14" sqref="K14"/>
    </sheetView>
  </sheetViews>
  <sheetFormatPr defaultColWidth="6.75390625" defaultRowHeight="22.5" customHeight="1"/>
  <cols>
    <col min="1" max="3" width="3.625" style="199" customWidth="1"/>
    <col min="4" max="4" width="7.25390625" style="199" customWidth="1"/>
    <col min="5" max="5" width="19.50390625" style="199" customWidth="1"/>
    <col min="6" max="6" width="9.00390625" style="199" customWidth="1"/>
    <col min="7" max="7" width="8.50390625" style="199" customWidth="1"/>
    <col min="8" max="12" width="7.50390625" style="199" customWidth="1"/>
    <col min="13" max="13" width="7.50390625" style="200" customWidth="1"/>
    <col min="14" max="14" width="8.50390625" style="199" customWidth="1"/>
    <col min="15" max="23" width="7.50390625" style="199" customWidth="1"/>
    <col min="24" max="24" width="8.125" style="199" customWidth="1"/>
    <col min="25" max="27" width="7.50390625" style="199" customWidth="1"/>
    <col min="28" max="16384" width="6.75390625" style="199" customWidth="1"/>
  </cols>
  <sheetData>
    <row r="1" spans="2:28" ht="22.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AA1" s="214" t="s">
        <v>225</v>
      </c>
      <c r="AB1" s="215"/>
    </row>
    <row r="2" spans="1:27" ht="22.5" customHeight="1">
      <c r="A2" s="434" t="s">
        <v>226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</row>
    <row r="3" spans="1:28" ht="22.5" customHeight="1">
      <c r="A3" s="202"/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Z3" s="435" t="s">
        <v>77</v>
      </c>
      <c r="AA3" s="435"/>
      <c r="AB3" s="216"/>
    </row>
    <row r="4" spans="1:27" ht="27" customHeight="1">
      <c r="A4" s="436" t="s">
        <v>137</v>
      </c>
      <c r="B4" s="436"/>
      <c r="C4" s="436"/>
      <c r="D4" s="438" t="s">
        <v>78</v>
      </c>
      <c r="E4" s="438" t="s">
        <v>96</v>
      </c>
      <c r="F4" s="438" t="s">
        <v>116</v>
      </c>
      <c r="G4" s="437" t="s">
        <v>138</v>
      </c>
      <c r="H4" s="437"/>
      <c r="I4" s="437"/>
      <c r="J4" s="437"/>
      <c r="K4" s="437"/>
      <c r="L4" s="437"/>
      <c r="M4" s="437"/>
      <c r="N4" s="437"/>
      <c r="O4" s="437" t="s">
        <v>139</v>
      </c>
      <c r="P4" s="437"/>
      <c r="Q4" s="437"/>
      <c r="R4" s="437"/>
      <c r="S4" s="437"/>
      <c r="T4" s="437"/>
      <c r="U4" s="437"/>
      <c r="V4" s="437"/>
      <c r="W4" s="402" t="s">
        <v>140</v>
      </c>
      <c r="X4" s="438" t="s">
        <v>141</v>
      </c>
      <c r="Y4" s="438"/>
      <c r="Z4" s="438"/>
      <c r="AA4" s="438"/>
    </row>
    <row r="5" spans="1:27" ht="27" customHeight="1">
      <c r="A5" s="438" t="s">
        <v>103</v>
      </c>
      <c r="B5" s="438" t="s">
        <v>104</v>
      </c>
      <c r="C5" s="438" t="s">
        <v>105</v>
      </c>
      <c r="D5" s="438"/>
      <c r="E5" s="438"/>
      <c r="F5" s="438"/>
      <c r="G5" s="438" t="s">
        <v>80</v>
      </c>
      <c r="H5" s="438" t="s">
        <v>142</v>
      </c>
      <c r="I5" s="438" t="s">
        <v>143</v>
      </c>
      <c r="J5" s="438" t="s">
        <v>144</v>
      </c>
      <c r="K5" s="438" t="s">
        <v>145</v>
      </c>
      <c r="L5" s="401" t="s">
        <v>146</v>
      </c>
      <c r="M5" s="438" t="s">
        <v>147</v>
      </c>
      <c r="N5" s="438" t="s">
        <v>148</v>
      </c>
      <c r="O5" s="438" t="s">
        <v>80</v>
      </c>
      <c r="P5" s="438" t="s">
        <v>149</v>
      </c>
      <c r="Q5" s="438" t="s">
        <v>150</v>
      </c>
      <c r="R5" s="438" t="s">
        <v>151</v>
      </c>
      <c r="S5" s="401" t="s">
        <v>152</v>
      </c>
      <c r="T5" s="438" t="s">
        <v>153</v>
      </c>
      <c r="U5" s="438" t="s">
        <v>154</v>
      </c>
      <c r="V5" s="438" t="s">
        <v>155</v>
      </c>
      <c r="W5" s="403"/>
      <c r="X5" s="438" t="s">
        <v>80</v>
      </c>
      <c r="Y5" s="438" t="s">
        <v>156</v>
      </c>
      <c r="Z5" s="438" t="s">
        <v>157</v>
      </c>
      <c r="AA5" s="438" t="s">
        <v>141</v>
      </c>
    </row>
    <row r="6" spans="1:27" ht="27" customHeight="1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01"/>
      <c r="M6" s="438"/>
      <c r="N6" s="438"/>
      <c r="O6" s="438"/>
      <c r="P6" s="438"/>
      <c r="Q6" s="438"/>
      <c r="R6" s="438"/>
      <c r="S6" s="401"/>
      <c r="T6" s="438"/>
      <c r="U6" s="438"/>
      <c r="V6" s="438"/>
      <c r="W6" s="404"/>
      <c r="X6" s="438"/>
      <c r="Y6" s="438"/>
      <c r="Z6" s="438"/>
      <c r="AA6" s="438"/>
    </row>
    <row r="7" spans="1:27" ht="22.5" customHeight="1">
      <c r="A7" s="177">
        <v>211</v>
      </c>
      <c r="B7" s="178" t="s">
        <v>158</v>
      </c>
      <c r="C7" s="178" t="s">
        <v>159</v>
      </c>
      <c r="D7" s="204"/>
      <c r="E7" s="46" t="s">
        <v>120</v>
      </c>
      <c r="F7" s="204">
        <v>145.8</v>
      </c>
      <c r="G7" s="204">
        <v>145.8</v>
      </c>
      <c r="H7" s="205">
        <v>145.8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56" s="22" customFormat="1" ht="26.25" customHeight="1">
      <c r="A8" s="206"/>
      <c r="B8" s="206"/>
      <c r="C8" s="206"/>
      <c r="D8" s="207"/>
      <c r="E8" s="207"/>
      <c r="F8" s="208"/>
      <c r="G8" s="209"/>
      <c r="H8" s="209"/>
      <c r="I8" s="209"/>
      <c r="J8" s="209"/>
      <c r="K8" s="209"/>
      <c r="L8" s="209"/>
      <c r="M8" s="212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17"/>
    </row>
    <row r="9" spans="1:28" ht="22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3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</row>
    <row r="10" spans="1:28" ht="22.5" customHeight="1">
      <c r="A10" s="210"/>
      <c r="B10" s="210"/>
      <c r="C10" s="210"/>
      <c r="D10" s="210"/>
      <c r="E10" s="210"/>
      <c r="F10" s="211"/>
      <c r="G10" s="210"/>
      <c r="H10" s="210"/>
      <c r="I10" s="210"/>
      <c r="J10" s="210"/>
      <c r="K10" s="210"/>
      <c r="L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7" ht="22.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</row>
    <row r="12" spans="1:27" ht="22.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6" ht="22.5" customHeight="1">
      <c r="A13" s="210"/>
      <c r="B13" s="210"/>
      <c r="C13" s="210"/>
      <c r="D13" s="210"/>
      <c r="E13" s="210"/>
      <c r="F13" s="210"/>
      <c r="J13" s="210"/>
      <c r="K13" s="210"/>
      <c r="L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5" ht="22.5" customHeight="1">
      <c r="A14" s="210"/>
      <c r="B14" s="210"/>
      <c r="C14" s="210"/>
      <c r="D14" s="210"/>
      <c r="E14" s="210"/>
      <c r="F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</row>
    <row r="15" spans="15:24" ht="22.5" customHeight="1">
      <c r="O15" s="210"/>
      <c r="P15" s="210"/>
      <c r="Q15" s="210"/>
      <c r="R15" s="210"/>
      <c r="S15" s="210"/>
      <c r="T15" s="210"/>
      <c r="U15" s="210"/>
      <c r="V15" s="210"/>
      <c r="W15" s="210"/>
      <c r="X15" s="210"/>
    </row>
    <row r="16" spans="15:17" ht="22.5" customHeight="1">
      <c r="O16" s="210"/>
      <c r="P16" s="210"/>
      <c r="Q16" s="210"/>
    </row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E7" sqref="E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227</v>
      </c>
    </row>
    <row r="2" spans="1:14" ht="33" customHeight="1">
      <c r="A2" s="405" t="s">
        <v>228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3:14" ht="14.25" customHeight="1">
      <c r="M3" s="425" t="s">
        <v>77</v>
      </c>
      <c r="N3" s="425"/>
    </row>
    <row r="4" spans="1:14" ht="22.5" customHeight="1">
      <c r="A4" s="407" t="s">
        <v>137</v>
      </c>
      <c r="B4" s="407"/>
      <c r="C4" s="407"/>
      <c r="D4" s="395" t="s">
        <v>123</v>
      </c>
      <c r="E4" s="395" t="s">
        <v>79</v>
      </c>
      <c r="F4" s="395" t="s">
        <v>80</v>
      </c>
      <c r="G4" s="395" t="s">
        <v>125</v>
      </c>
      <c r="H4" s="395"/>
      <c r="I4" s="395"/>
      <c r="J4" s="395"/>
      <c r="K4" s="395"/>
      <c r="L4" s="395" t="s">
        <v>129</v>
      </c>
      <c r="M4" s="395"/>
      <c r="N4" s="395"/>
    </row>
    <row r="5" spans="1:14" ht="17.25" customHeight="1">
      <c r="A5" s="395" t="s">
        <v>103</v>
      </c>
      <c r="B5" s="408" t="s">
        <v>104</v>
      </c>
      <c r="C5" s="395" t="s">
        <v>105</v>
      </c>
      <c r="D5" s="395"/>
      <c r="E5" s="395"/>
      <c r="F5" s="395"/>
      <c r="G5" s="395" t="s">
        <v>162</v>
      </c>
      <c r="H5" s="395" t="s">
        <v>163</v>
      </c>
      <c r="I5" s="395" t="s">
        <v>139</v>
      </c>
      <c r="J5" s="395" t="s">
        <v>140</v>
      </c>
      <c r="K5" s="395" t="s">
        <v>141</v>
      </c>
      <c r="L5" s="395" t="s">
        <v>162</v>
      </c>
      <c r="M5" s="395" t="s">
        <v>106</v>
      </c>
      <c r="N5" s="395" t="s">
        <v>164</v>
      </c>
    </row>
    <row r="6" spans="1:14" ht="20.25" customHeight="1">
      <c r="A6" s="395"/>
      <c r="B6" s="408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</row>
    <row r="7" spans="1:14" s="22" customFormat="1" ht="29.25" customHeight="1">
      <c r="A7" s="177">
        <v>211</v>
      </c>
      <c r="B7" s="178" t="s">
        <v>158</v>
      </c>
      <c r="C7" s="178" t="s">
        <v>159</v>
      </c>
      <c r="D7" s="198"/>
      <c r="E7" s="46" t="s">
        <v>120</v>
      </c>
      <c r="F7" s="161">
        <v>145.8</v>
      </c>
      <c r="G7" s="161">
        <v>145.8</v>
      </c>
      <c r="H7" s="161">
        <v>145.8</v>
      </c>
      <c r="I7" s="161"/>
      <c r="J7" s="161"/>
      <c r="K7" s="161"/>
      <c r="L7" s="161"/>
      <c r="M7" s="161"/>
      <c r="N7" s="161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2"/>
  <sheetViews>
    <sheetView showGridLines="0" showZeros="0" zoomScalePageLayoutView="0" workbookViewId="0" topLeftCell="A1">
      <selection activeCell="L12" sqref="L12"/>
    </sheetView>
  </sheetViews>
  <sheetFormatPr defaultColWidth="6.75390625" defaultRowHeight="22.5" customHeight="1"/>
  <cols>
    <col min="1" max="3" width="4.00390625" style="185" customWidth="1"/>
    <col min="4" max="4" width="9.625" style="185" customWidth="1"/>
    <col min="5" max="5" width="21.875" style="185" customWidth="1"/>
    <col min="6" max="6" width="8.625" style="185" customWidth="1"/>
    <col min="7" max="14" width="7.25390625" style="185" customWidth="1"/>
    <col min="15" max="15" width="7.00390625" style="185" customWidth="1"/>
    <col min="16" max="24" width="7.25390625" style="185" customWidth="1"/>
    <col min="25" max="25" width="6.875" style="185" customWidth="1"/>
    <col min="26" max="26" width="7.25390625" style="185" customWidth="1"/>
    <col min="27" max="16384" width="6.75390625" style="185" customWidth="1"/>
  </cols>
  <sheetData>
    <row r="1" spans="2:26" ht="22.5" customHeight="1"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X1" s="439" t="s">
        <v>229</v>
      </c>
      <c r="Y1" s="439"/>
      <c r="Z1" s="439"/>
    </row>
    <row r="2" spans="1:26" ht="22.5" customHeight="1">
      <c r="A2" s="440" t="s">
        <v>230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</row>
    <row r="3" spans="1:26" ht="22.5" customHeight="1">
      <c r="A3" s="187"/>
      <c r="B3" s="187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X3" s="441" t="s">
        <v>77</v>
      </c>
      <c r="Y3" s="441"/>
      <c r="Z3" s="441"/>
    </row>
    <row r="4" spans="1:26" ht="22.5" customHeight="1">
      <c r="A4" s="442" t="s">
        <v>137</v>
      </c>
      <c r="B4" s="442"/>
      <c r="C4" s="442"/>
      <c r="D4" s="443" t="s">
        <v>78</v>
      </c>
      <c r="E4" s="443" t="s">
        <v>96</v>
      </c>
      <c r="F4" s="443" t="s">
        <v>168</v>
      </c>
      <c r="G4" s="443" t="s">
        <v>169</v>
      </c>
      <c r="H4" s="443" t="s">
        <v>170</v>
      </c>
      <c r="I4" s="443" t="s">
        <v>171</v>
      </c>
      <c r="J4" s="443" t="s">
        <v>172</v>
      </c>
      <c r="K4" s="443" t="s">
        <v>173</v>
      </c>
      <c r="L4" s="443" t="s">
        <v>174</v>
      </c>
      <c r="M4" s="443" t="s">
        <v>175</v>
      </c>
      <c r="N4" s="443" t="s">
        <v>176</v>
      </c>
      <c r="O4" s="443" t="s">
        <v>177</v>
      </c>
      <c r="P4" s="443" t="s">
        <v>178</v>
      </c>
      <c r="Q4" s="443" t="s">
        <v>179</v>
      </c>
      <c r="R4" s="443" t="s">
        <v>180</v>
      </c>
      <c r="S4" s="443" t="s">
        <v>181</v>
      </c>
      <c r="T4" s="443" t="s">
        <v>182</v>
      </c>
      <c r="U4" s="443" t="s">
        <v>183</v>
      </c>
      <c r="V4" s="443" t="s">
        <v>184</v>
      </c>
      <c r="W4" s="443" t="s">
        <v>185</v>
      </c>
      <c r="X4" s="443" t="s">
        <v>186</v>
      </c>
      <c r="Y4" s="443" t="s">
        <v>187</v>
      </c>
      <c r="Z4" s="443" t="s">
        <v>188</v>
      </c>
    </row>
    <row r="5" spans="1:26" ht="22.5" customHeight="1">
      <c r="A5" s="443" t="s">
        <v>103</v>
      </c>
      <c r="B5" s="443" t="s">
        <v>104</v>
      </c>
      <c r="C5" s="443" t="s">
        <v>105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</row>
    <row r="6" spans="1:26" ht="22.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</row>
    <row r="7" spans="1:27" ht="22.5" customHeight="1">
      <c r="A7" s="177">
        <v>211</v>
      </c>
      <c r="B7" s="178" t="s">
        <v>158</v>
      </c>
      <c r="C7" s="178" t="s">
        <v>159</v>
      </c>
      <c r="D7" s="189"/>
      <c r="E7" s="46" t="s">
        <v>120</v>
      </c>
      <c r="F7" s="190">
        <v>26.4</v>
      </c>
      <c r="G7" s="39">
        <v>3</v>
      </c>
      <c r="H7" s="39">
        <v>1</v>
      </c>
      <c r="I7" s="39">
        <v>1.2</v>
      </c>
      <c r="J7" s="39">
        <v>2.4</v>
      </c>
      <c r="K7" s="39">
        <v>2</v>
      </c>
      <c r="L7" s="39"/>
      <c r="M7" s="39">
        <v>2</v>
      </c>
      <c r="N7" s="39"/>
      <c r="O7" s="39">
        <v>3</v>
      </c>
      <c r="P7" s="39">
        <v>3</v>
      </c>
      <c r="Q7" s="39">
        <v>1</v>
      </c>
      <c r="R7" s="39">
        <v>2</v>
      </c>
      <c r="S7" s="39">
        <v>2.8</v>
      </c>
      <c r="T7" s="39"/>
      <c r="U7" s="39">
        <v>3</v>
      </c>
      <c r="V7" s="190"/>
      <c r="W7" s="190"/>
      <c r="X7" s="190"/>
      <c r="Y7" s="190"/>
      <c r="Z7" s="190">
        <v>36.4</v>
      </c>
      <c r="AA7" s="197"/>
    </row>
    <row r="8" spans="1:27" s="184" customFormat="1" ht="22.5" customHeight="1">
      <c r="A8" s="191"/>
      <c r="B8" s="191"/>
      <c r="C8" s="191"/>
      <c r="D8" s="19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6"/>
    </row>
    <row r="9" spans="1:27" ht="28.5" customHeight="1">
      <c r="A9" s="195"/>
      <c r="B9" s="184"/>
      <c r="C9" s="184"/>
      <c r="D9" s="184"/>
      <c r="E9" s="184"/>
      <c r="F9" s="196"/>
      <c r="G9" s="196"/>
      <c r="H9" s="197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/>
    </row>
    <row r="10" spans="11:19" ht="22.5" customHeight="1">
      <c r="K10" s="184"/>
      <c r="L10" s="184"/>
      <c r="M10" s="184"/>
      <c r="S10" s="184"/>
    </row>
    <row r="11" spans="11:13" ht="22.5" customHeight="1">
      <c r="K11" s="184"/>
      <c r="L11" s="184"/>
      <c r="M11" s="184"/>
    </row>
    <row r="12" ht="22.5" customHeight="1">
      <c r="K12" s="184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7"/>
  <sheetViews>
    <sheetView showGridLines="0" showZeros="0" zoomScalePageLayoutView="0" workbookViewId="0" topLeftCell="A4">
      <selection activeCell="I19" sqref="I1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231</v>
      </c>
    </row>
    <row r="2" spans="1:20" ht="33.75" customHeight="1">
      <c r="A2" s="387" t="s">
        <v>232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</row>
    <row r="3" spans="19:20" ht="14.25" customHeight="1">
      <c r="S3" s="425" t="s">
        <v>77</v>
      </c>
      <c r="T3" s="425"/>
    </row>
    <row r="4" spans="1:20" ht="22.5" customHeight="1">
      <c r="A4" s="415" t="s">
        <v>137</v>
      </c>
      <c r="B4" s="415"/>
      <c r="C4" s="415"/>
      <c r="D4" s="395" t="s">
        <v>191</v>
      </c>
      <c r="E4" s="395" t="s">
        <v>124</v>
      </c>
      <c r="F4" s="392" t="s">
        <v>168</v>
      </c>
      <c r="G4" s="395" t="s">
        <v>126</v>
      </c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 t="s">
        <v>129</v>
      </c>
      <c r="S4" s="395"/>
      <c r="T4" s="395"/>
    </row>
    <row r="5" spans="1:20" ht="14.25" customHeight="1">
      <c r="A5" s="415"/>
      <c r="B5" s="415"/>
      <c r="C5" s="415"/>
      <c r="D5" s="395"/>
      <c r="E5" s="395"/>
      <c r="F5" s="394"/>
      <c r="G5" s="395" t="s">
        <v>89</v>
      </c>
      <c r="H5" s="395" t="s">
        <v>192</v>
      </c>
      <c r="I5" s="395" t="s">
        <v>178</v>
      </c>
      <c r="J5" s="395" t="s">
        <v>179</v>
      </c>
      <c r="K5" s="395" t="s">
        <v>193</v>
      </c>
      <c r="L5" s="395" t="s">
        <v>194</v>
      </c>
      <c r="M5" s="395" t="s">
        <v>180</v>
      </c>
      <c r="N5" s="395" t="s">
        <v>195</v>
      </c>
      <c r="O5" s="395" t="s">
        <v>183</v>
      </c>
      <c r="P5" s="395" t="s">
        <v>196</v>
      </c>
      <c r="Q5" s="395" t="s">
        <v>197</v>
      </c>
      <c r="R5" s="395" t="s">
        <v>89</v>
      </c>
      <c r="S5" s="395" t="s">
        <v>198</v>
      </c>
      <c r="T5" s="395" t="s">
        <v>164</v>
      </c>
    </row>
    <row r="6" spans="1:20" ht="42.75" customHeight="1">
      <c r="A6" s="42" t="s">
        <v>103</v>
      </c>
      <c r="B6" s="42" t="s">
        <v>104</v>
      </c>
      <c r="C6" s="42" t="s">
        <v>105</v>
      </c>
      <c r="D6" s="395"/>
      <c r="E6" s="395"/>
      <c r="F6" s="393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0" s="22" customFormat="1" ht="35.25" customHeight="1">
      <c r="A7" s="177">
        <v>211</v>
      </c>
      <c r="B7" s="178" t="s">
        <v>158</v>
      </c>
      <c r="C7" s="178" t="s">
        <v>159</v>
      </c>
      <c r="D7" s="100"/>
      <c r="E7" s="46" t="s">
        <v>120</v>
      </c>
      <c r="F7" s="179">
        <v>26.4</v>
      </c>
      <c r="G7" s="180">
        <v>26.4</v>
      </c>
      <c r="H7" s="181">
        <v>3</v>
      </c>
      <c r="I7" s="182">
        <v>3</v>
      </c>
      <c r="J7" s="182">
        <v>1</v>
      </c>
      <c r="K7" s="182"/>
      <c r="L7" s="182"/>
      <c r="M7" s="182">
        <v>2</v>
      </c>
      <c r="N7" s="182"/>
      <c r="O7" s="182">
        <v>3</v>
      </c>
      <c r="P7" s="182"/>
      <c r="Q7" s="183">
        <v>14.4</v>
      </c>
      <c r="R7" s="161"/>
      <c r="S7" s="161"/>
      <c r="T7" s="161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K15" sqref="K15"/>
    </sheetView>
  </sheetViews>
  <sheetFormatPr defaultColWidth="6.875" defaultRowHeight="22.5" customHeight="1"/>
  <cols>
    <col min="1" max="3" width="4.00390625" style="163" customWidth="1"/>
    <col min="4" max="4" width="11.125" style="163" customWidth="1"/>
    <col min="5" max="5" width="30.125" style="163" customWidth="1"/>
    <col min="6" max="6" width="11.375" style="163" customWidth="1"/>
    <col min="7" max="12" width="10.375" style="163" customWidth="1"/>
    <col min="13" max="246" width="6.75390625" style="163" customWidth="1"/>
    <col min="247" max="252" width="6.75390625" style="164" customWidth="1"/>
    <col min="253" max="253" width="6.875" style="165" customWidth="1"/>
    <col min="254" max="16384" width="6.875" style="165" customWidth="1"/>
  </cols>
  <sheetData>
    <row r="1" spans="12:253" ht="22.5" customHeight="1">
      <c r="L1" s="163" t="s">
        <v>233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44" t="s">
        <v>234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66"/>
      <c r="H3" s="166"/>
      <c r="J3" s="445" t="s">
        <v>77</v>
      </c>
      <c r="K3" s="445"/>
      <c r="L3" s="44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46" t="s">
        <v>137</v>
      </c>
      <c r="B4" s="446"/>
      <c r="C4" s="446"/>
      <c r="D4" s="447" t="s">
        <v>123</v>
      </c>
      <c r="E4" s="447" t="s">
        <v>96</v>
      </c>
      <c r="F4" s="447" t="s">
        <v>168</v>
      </c>
      <c r="G4" s="448" t="s">
        <v>201</v>
      </c>
      <c r="H4" s="447" t="s">
        <v>202</v>
      </c>
      <c r="I4" s="447" t="s">
        <v>203</v>
      </c>
      <c r="J4" s="447" t="s">
        <v>204</v>
      </c>
      <c r="K4" s="447" t="s">
        <v>205</v>
      </c>
      <c r="L4" s="447" t="s">
        <v>188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47" t="s">
        <v>103</v>
      </c>
      <c r="B5" s="447" t="s">
        <v>104</v>
      </c>
      <c r="C5" s="447" t="s">
        <v>105</v>
      </c>
      <c r="D5" s="447"/>
      <c r="E5" s="447"/>
      <c r="F5" s="447"/>
      <c r="G5" s="448"/>
      <c r="H5" s="447"/>
      <c r="I5" s="447"/>
      <c r="J5" s="447"/>
      <c r="K5" s="447"/>
      <c r="L5" s="4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47"/>
      <c r="B6" s="447"/>
      <c r="C6" s="447"/>
      <c r="D6" s="447"/>
      <c r="E6" s="447"/>
      <c r="F6" s="447"/>
      <c r="G6" s="448"/>
      <c r="H6" s="447"/>
      <c r="I6" s="447"/>
      <c r="J6" s="447"/>
      <c r="K6" s="447"/>
      <c r="L6" s="44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68"/>
      <c r="B7" s="168"/>
      <c r="C7" s="168"/>
      <c r="D7" s="169"/>
      <c r="E7" s="46"/>
      <c r="F7" s="169"/>
      <c r="G7" s="167"/>
      <c r="H7" s="167"/>
      <c r="I7" s="167"/>
      <c r="J7" s="169"/>
      <c r="K7" s="169"/>
      <c r="L7" s="169"/>
      <c r="M7" s="16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62" customFormat="1" ht="22.5" customHeight="1">
      <c r="A8" s="170"/>
      <c r="B8" s="170"/>
      <c r="C8" s="171"/>
      <c r="D8" s="172"/>
      <c r="E8" s="173"/>
      <c r="F8" s="174"/>
      <c r="G8" s="174"/>
      <c r="H8" s="174"/>
      <c r="I8" s="174"/>
      <c r="J8" s="174"/>
      <c r="K8" s="174"/>
      <c r="L8" s="174"/>
      <c r="M8" s="175"/>
      <c r="N8" s="166"/>
      <c r="O8" s="16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26.25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426" t="s">
        <v>235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M10" s="17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7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7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7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7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7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G4:G6"/>
    <mergeCell ref="H4:H6"/>
    <mergeCell ref="I4:I6"/>
    <mergeCell ref="J4:J6"/>
    <mergeCell ref="K4:K6"/>
    <mergeCell ref="L4:L6"/>
    <mergeCell ref="A2:L2"/>
    <mergeCell ref="J3:L3"/>
    <mergeCell ref="A4:C4"/>
    <mergeCell ref="A10:K10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4">
      <selection activeCell="I15" sqref="I15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236</v>
      </c>
    </row>
    <row r="2" spans="1:11" ht="31.5" customHeight="1">
      <c r="A2" s="387" t="s">
        <v>237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0:11" ht="14.25" customHeight="1">
      <c r="J3" s="425" t="s">
        <v>77</v>
      </c>
      <c r="K3" s="425"/>
    </row>
    <row r="4" spans="1:11" ht="33" customHeight="1">
      <c r="A4" s="407" t="s">
        <v>137</v>
      </c>
      <c r="B4" s="407"/>
      <c r="C4" s="407"/>
      <c r="D4" s="395" t="s">
        <v>191</v>
      </c>
      <c r="E4" s="395" t="s">
        <v>124</v>
      </c>
      <c r="F4" s="395" t="s">
        <v>108</v>
      </c>
      <c r="G4" s="395"/>
      <c r="H4" s="395"/>
      <c r="I4" s="395"/>
      <c r="J4" s="395"/>
      <c r="K4" s="395"/>
    </row>
    <row r="5" spans="1:11" ht="14.25" customHeight="1">
      <c r="A5" s="395" t="s">
        <v>103</v>
      </c>
      <c r="B5" s="395" t="s">
        <v>104</v>
      </c>
      <c r="C5" s="395" t="s">
        <v>105</v>
      </c>
      <c r="D5" s="395"/>
      <c r="E5" s="395"/>
      <c r="F5" s="395" t="s">
        <v>89</v>
      </c>
      <c r="G5" s="395" t="s">
        <v>209</v>
      </c>
      <c r="H5" s="395" t="s">
        <v>205</v>
      </c>
      <c r="I5" s="395" t="s">
        <v>210</v>
      </c>
      <c r="J5" s="395" t="s">
        <v>211</v>
      </c>
      <c r="K5" s="395" t="s">
        <v>212</v>
      </c>
    </row>
    <row r="6" spans="1:11" ht="32.2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11" s="22" customFormat="1" ht="24.75" customHeight="1">
      <c r="A7" s="160"/>
      <c r="B7" s="160"/>
      <c r="C7" s="160"/>
      <c r="D7" s="100"/>
      <c r="E7" s="46"/>
      <c r="F7" s="161"/>
      <c r="G7" s="161"/>
      <c r="H7" s="161"/>
      <c r="I7" s="161"/>
      <c r="J7" s="161"/>
      <c r="K7" s="161"/>
    </row>
    <row r="9" spans="1:11" ht="14.25">
      <c r="A9" s="426" t="s">
        <v>238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</row>
  </sheetData>
  <sheetProtection formatCells="0" formatColumns="0" formatRows="0"/>
  <mergeCells count="16"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9:K9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G14" sqref="G14"/>
    </sheetView>
  </sheetViews>
  <sheetFormatPr defaultColWidth="6.875" defaultRowHeight="22.5" customHeight="1"/>
  <cols>
    <col min="1" max="1" width="8.375" style="348" customWidth="1"/>
    <col min="2" max="2" width="25.50390625" style="348" customWidth="1"/>
    <col min="3" max="13" width="9.875" style="348" customWidth="1"/>
    <col min="14" max="255" width="6.75390625" style="348" customWidth="1"/>
    <col min="256" max="16384" width="6.875" style="349" customWidth="1"/>
  </cols>
  <sheetData>
    <row r="1" spans="2:255" ht="22.5" customHeight="1">
      <c r="B1" s="350"/>
      <c r="C1" s="350"/>
      <c r="D1" s="350"/>
      <c r="E1" s="350"/>
      <c r="F1" s="350"/>
      <c r="G1" s="350"/>
      <c r="H1" s="350"/>
      <c r="I1" s="350"/>
      <c r="J1" s="350"/>
      <c r="M1" s="357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74" t="s">
        <v>76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1"/>
      <c r="C3" s="351"/>
      <c r="D3" s="352"/>
      <c r="E3" s="352"/>
      <c r="F3" s="352"/>
      <c r="G3" s="351"/>
      <c r="H3" s="351"/>
      <c r="I3" s="351"/>
      <c r="J3" s="351"/>
      <c r="L3" s="375" t="s">
        <v>77</v>
      </c>
      <c r="M3" s="37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77" t="s">
        <v>78</v>
      </c>
      <c r="B4" s="377" t="s">
        <v>79</v>
      </c>
      <c r="C4" s="377" t="s">
        <v>80</v>
      </c>
      <c r="D4" s="376" t="s">
        <v>81</v>
      </c>
      <c r="E4" s="376"/>
      <c r="F4" s="376"/>
      <c r="G4" s="377" t="s">
        <v>82</v>
      </c>
      <c r="H4" s="377" t="s">
        <v>83</v>
      </c>
      <c r="I4" s="377" t="s">
        <v>84</v>
      </c>
      <c r="J4" s="377" t="s">
        <v>85</v>
      </c>
      <c r="K4" s="377" t="s">
        <v>86</v>
      </c>
      <c r="L4" s="377" t="s">
        <v>87</v>
      </c>
      <c r="M4" s="378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77"/>
      <c r="B5" s="377"/>
      <c r="C5" s="377"/>
      <c r="D5" s="353" t="s">
        <v>89</v>
      </c>
      <c r="E5" s="353" t="s">
        <v>90</v>
      </c>
      <c r="F5" s="353" t="s">
        <v>91</v>
      </c>
      <c r="G5" s="377"/>
      <c r="H5" s="377"/>
      <c r="I5" s="377"/>
      <c r="J5" s="377"/>
      <c r="K5" s="377"/>
      <c r="L5" s="377"/>
      <c r="M5" s="37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53"/>
      <c r="B6" s="353" t="s">
        <v>92</v>
      </c>
      <c r="C6" s="354">
        <v>230.2</v>
      </c>
      <c r="D6" s="354">
        <v>230.2</v>
      </c>
      <c r="E6" s="143">
        <v>194.2</v>
      </c>
      <c r="F6" s="143">
        <v>36</v>
      </c>
      <c r="G6" s="354"/>
      <c r="H6" s="354"/>
      <c r="I6" s="354"/>
      <c r="J6" s="353"/>
      <c r="K6" s="353"/>
      <c r="L6" s="353"/>
      <c r="M6" s="35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9.25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55"/>
      <c r="B9" s="355"/>
      <c r="C9" s="356"/>
      <c r="D9" s="355"/>
      <c r="E9" s="355"/>
      <c r="F9" s="355"/>
      <c r="G9" s="355"/>
      <c r="H9" s="355"/>
      <c r="I9" s="355"/>
      <c r="J9" s="355"/>
      <c r="K9" s="355"/>
      <c r="L9" s="35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55"/>
      <c r="D11" s="355"/>
      <c r="G11" s="355"/>
      <c r="H11" s="355"/>
      <c r="I11" s="355"/>
      <c r="J11" s="355"/>
      <c r="K11" s="355"/>
      <c r="L11" s="35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355"/>
      <c r="I12" s="355"/>
      <c r="J12" s="35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35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35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35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J14" sqref="J14"/>
    </sheetView>
  </sheetViews>
  <sheetFormatPr defaultColWidth="6.875" defaultRowHeight="12.75" customHeight="1"/>
  <cols>
    <col min="1" max="1" width="8.75390625" style="136" customWidth="1"/>
    <col min="2" max="2" width="15.875" style="136" customWidth="1"/>
    <col min="3" max="3" width="21.75390625" style="136" customWidth="1"/>
    <col min="4" max="5" width="11.125" style="136" customWidth="1"/>
    <col min="6" max="14" width="10.125" style="136" customWidth="1"/>
    <col min="15" max="255" width="6.875" style="136" customWidth="1"/>
    <col min="256" max="16384" width="6.875" style="136" customWidth="1"/>
  </cols>
  <sheetData>
    <row r="1" spans="1:255" ht="22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52"/>
      <c r="L1" s="153"/>
      <c r="N1" s="154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49" t="s">
        <v>240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38"/>
      <c r="B3" s="139"/>
      <c r="C3" s="139"/>
      <c r="D3" s="138"/>
      <c r="E3" s="139"/>
      <c r="F3" s="139"/>
      <c r="G3" s="139"/>
      <c r="H3" s="138"/>
      <c r="I3" s="138"/>
      <c r="J3" s="138"/>
      <c r="K3" s="152"/>
      <c r="L3" s="155"/>
      <c r="N3" s="156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1" t="s">
        <v>241</v>
      </c>
      <c r="B4" s="451" t="s">
        <v>124</v>
      </c>
      <c r="C4" s="452" t="s">
        <v>242</v>
      </c>
      <c r="D4" s="453" t="s">
        <v>116</v>
      </c>
      <c r="E4" s="450" t="s">
        <v>81</v>
      </c>
      <c r="F4" s="450"/>
      <c r="G4" s="450"/>
      <c r="H4" s="454" t="s">
        <v>82</v>
      </c>
      <c r="I4" s="451" t="s">
        <v>83</v>
      </c>
      <c r="J4" s="451" t="s">
        <v>84</v>
      </c>
      <c r="K4" s="451" t="s">
        <v>85</v>
      </c>
      <c r="L4" s="455" t="s">
        <v>86</v>
      </c>
      <c r="M4" s="456" t="s">
        <v>87</v>
      </c>
      <c r="N4" s="457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1"/>
      <c r="B5" s="451"/>
      <c r="C5" s="452"/>
      <c r="D5" s="451"/>
      <c r="E5" s="140" t="s">
        <v>89</v>
      </c>
      <c r="F5" s="140" t="s">
        <v>90</v>
      </c>
      <c r="G5" s="140" t="s">
        <v>91</v>
      </c>
      <c r="H5" s="451"/>
      <c r="I5" s="451"/>
      <c r="J5" s="451"/>
      <c r="K5" s="451"/>
      <c r="L5" s="453"/>
      <c r="M5" s="456"/>
      <c r="N5" s="45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1">
        <v>2110401</v>
      </c>
      <c r="B6" s="46" t="s">
        <v>120</v>
      </c>
      <c r="C6" s="141" t="s">
        <v>243</v>
      </c>
      <c r="D6" s="141">
        <v>58</v>
      </c>
      <c r="E6" s="142">
        <f>F6+G6</f>
        <v>58</v>
      </c>
      <c r="F6" s="143">
        <v>58</v>
      </c>
      <c r="G6" s="141"/>
      <c r="H6" s="141"/>
      <c r="I6" s="141"/>
      <c r="J6" s="141"/>
      <c r="K6" s="141"/>
      <c r="L6" s="141"/>
      <c r="M6" s="157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35" customFormat="1" ht="23.25" customHeight="1">
      <c r="A7" s="144"/>
      <c r="B7" s="145"/>
      <c r="C7" s="146"/>
      <c r="D7" s="147"/>
      <c r="E7" s="148"/>
      <c r="F7" s="147"/>
      <c r="G7" s="149"/>
      <c r="H7" s="149"/>
      <c r="I7" s="149"/>
      <c r="J7" s="149"/>
      <c r="K7" s="149"/>
      <c r="L7" s="148"/>
      <c r="M7" s="159"/>
      <c r="N7" s="148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2.5" customHeight="1">
      <c r="A8" s="150"/>
      <c r="B8" s="150"/>
      <c r="C8" s="150"/>
      <c r="E8" s="150"/>
      <c r="F8" s="150"/>
      <c r="G8" s="151"/>
      <c r="H8" s="150"/>
      <c r="I8" s="150"/>
      <c r="J8" s="150"/>
      <c r="K8" s="150"/>
      <c r="L8" s="150"/>
      <c r="M8" s="150"/>
      <c r="N8" s="15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0"/>
      <c r="B10" s="150"/>
      <c r="C10" s="150"/>
      <c r="D10" s="152"/>
      <c r="E10" s="150"/>
      <c r="F10" s="152"/>
      <c r="G10" s="150"/>
      <c r="H10" s="150"/>
      <c r="I10" s="150"/>
      <c r="J10" s="150"/>
      <c r="K10" s="150"/>
      <c r="L10" s="150"/>
      <c r="M10" s="150"/>
      <c r="N10" s="15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50"/>
      <c r="B13" s="150"/>
      <c r="C13" s="150"/>
      <c r="D13" s="152"/>
      <c r="E13" s="152"/>
      <c r="F13" s="150"/>
      <c r="G13" s="150"/>
      <c r="H13" s="150"/>
      <c r="I13" s="152"/>
      <c r="J13" s="150"/>
      <c r="K13" s="150"/>
      <c r="L13" s="150"/>
      <c r="M13" s="150"/>
      <c r="N13" s="15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50"/>
      <c r="B14" s="150"/>
      <c r="C14" s="150"/>
      <c r="D14" s="152"/>
      <c r="E14" s="152"/>
      <c r="F14" s="152"/>
      <c r="G14" s="150"/>
      <c r="H14" s="152"/>
      <c r="I14" s="152"/>
      <c r="J14" s="150"/>
      <c r="K14" s="150"/>
      <c r="L14" s="152"/>
      <c r="M14" s="150"/>
      <c r="N14" s="15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52"/>
      <c r="B15" s="152"/>
      <c r="C15" s="150"/>
      <c r="D15" s="152"/>
      <c r="E15" s="152"/>
      <c r="F15" s="152"/>
      <c r="G15" s="150"/>
      <c r="H15" s="152"/>
      <c r="I15" s="152"/>
      <c r="J15" s="150"/>
      <c r="K15" s="152"/>
      <c r="L15" s="152"/>
      <c r="M15" s="152"/>
      <c r="N15" s="15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52"/>
      <c r="B16" s="152"/>
      <c r="C16" s="152"/>
      <c r="D16" s="152"/>
      <c r="E16" s="152"/>
      <c r="F16" s="152"/>
      <c r="G16" s="150"/>
      <c r="H16" s="152"/>
      <c r="I16" s="152"/>
      <c r="J16" s="152"/>
      <c r="K16" s="152"/>
      <c r="L16" s="152"/>
      <c r="M16" s="152"/>
      <c r="N16" s="15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52"/>
      <c r="B19" s="152"/>
      <c r="C19" s="152"/>
      <c r="D19" s="152"/>
      <c r="E19" s="152"/>
      <c r="F19" s="152"/>
      <c r="G19" s="152"/>
      <c r="H19" s="152"/>
      <c r="I19" s="150"/>
      <c r="J19" s="152"/>
      <c r="K19" s="152"/>
      <c r="L19" s="152"/>
      <c r="M19" s="152"/>
      <c r="N19" s="15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M16" sqref="M16"/>
    </sheetView>
  </sheetViews>
  <sheetFormatPr defaultColWidth="6.875" defaultRowHeight="12.75" customHeight="1"/>
  <cols>
    <col min="1" max="3" width="4.00390625" style="102" customWidth="1"/>
    <col min="4" max="4" width="9.625" style="102" customWidth="1"/>
    <col min="5" max="5" width="23.125" style="102" customWidth="1"/>
    <col min="6" max="6" width="8.875" style="102" customWidth="1"/>
    <col min="7" max="7" width="8.125" style="102" customWidth="1"/>
    <col min="8" max="10" width="7.125" style="102" customWidth="1"/>
    <col min="11" max="11" width="7.75390625" style="102" customWidth="1"/>
    <col min="12" max="19" width="7.125" style="102" customWidth="1"/>
    <col min="20" max="21" width="7.25390625" style="102" customWidth="1"/>
    <col min="22" max="16384" width="6.875" style="102" customWidth="1"/>
  </cols>
  <sheetData>
    <row r="1" spans="1:21" ht="24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4"/>
      <c r="R1" s="124"/>
      <c r="S1" s="127"/>
      <c r="T1" s="127"/>
      <c r="U1" s="103" t="s">
        <v>244</v>
      </c>
    </row>
    <row r="2" spans="1:21" ht="24.75" customHeight="1">
      <c r="A2" s="458" t="s">
        <v>245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</row>
    <row r="3" spans="1:22" ht="24.75" customHeight="1">
      <c r="A3" s="104"/>
      <c r="B3" s="105"/>
      <c r="C3" s="106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28"/>
      <c r="R3" s="128"/>
      <c r="S3" s="129"/>
      <c r="T3" s="459" t="s">
        <v>77</v>
      </c>
      <c r="U3" s="459"/>
      <c r="V3" s="130"/>
    </row>
    <row r="4" spans="1:22" ht="24.75" customHeight="1">
      <c r="A4" s="107" t="s">
        <v>95</v>
      </c>
      <c r="B4" s="107"/>
      <c r="C4" s="108"/>
      <c r="D4" s="464" t="s">
        <v>78</v>
      </c>
      <c r="E4" s="464" t="s">
        <v>96</v>
      </c>
      <c r="F4" s="465" t="s">
        <v>97</v>
      </c>
      <c r="G4" s="109" t="s">
        <v>98</v>
      </c>
      <c r="H4" s="107"/>
      <c r="I4" s="107"/>
      <c r="J4" s="108"/>
      <c r="K4" s="460" t="s">
        <v>99</v>
      </c>
      <c r="L4" s="461"/>
      <c r="M4" s="461"/>
      <c r="N4" s="461"/>
      <c r="O4" s="461"/>
      <c r="P4" s="461"/>
      <c r="Q4" s="461"/>
      <c r="R4" s="462"/>
      <c r="S4" s="468" t="s">
        <v>100</v>
      </c>
      <c r="T4" s="471" t="s">
        <v>101</v>
      </c>
      <c r="U4" s="471" t="s">
        <v>102</v>
      </c>
      <c r="V4" s="130"/>
    </row>
    <row r="5" spans="1:22" ht="24.75" customHeight="1">
      <c r="A5" s="460" t="s">
        <v>103</v>
      </c>
      <c r="B5" s="464" t="s">
        <v>104</v>
      </c>
      <c r="C5" s="464" t="s">
        <v>105</v>
      </c>
      <c r="D5" s="464"/>
      <c r="E5" s="464"/>
      <c r="F5" s="465"/>
      <c r="G5" s="464" t="s">
        <v>80</v>
      </c>
      <c r="H5" s="464" t="s">
        <v>106</v>
      </c>
      <c r="I5" s="464" t="s">
        <v>107</v>
      </c>
      <c r="J5" s="465" t="s">
        <v>108</v>
      </c>
      <c r="K5" s="466" t="s">
        <v>80</v>
      </c>
      <c r="L5" s="430" t="s">
        <v>109</v>
      </c>
      <c r="M5" s="430" t="s">
        <v>110</v>
      </c>
      <c r="N5" s="430" t="s">
        <v>111</v>
      </c>
      <c r="O5" s="430" t="s">
        <v>112</v>
      </c>
      <c r="P5" s="430" t="s">
        <v>113</v>
      </c>
      <c r="Q5" s="430" t="s">
        <v>114</v>
      </c>
      <c r="R5" s="430" t="s">
        <v>115</v>
      </c>
      <c r="S5" s="469"/>
      <c r="T5" s="471"/>
      <c r="U5" s="471"/>
      <c r="V5" s="130"/>
    </row>
    <row r="6" spans="1:21" ht="30.75" customHeight="1">
      <c r="A6" s="460"/>
      <c r="B6" s="464"/>
      <c r="C6" s="464"/>
      <c r="D6" s="464"/>
      <c r="E6" s="465"/>
      <c r="F6" s="110" t="s">
        <v>116</v>
      </c>
      <c r="G6" s="464"/>
      <c r="H6" s="464"/>
      <c r="I6" s="464"/>
      <c r="J6" s="465"/>
      <c r="K6" s="467"/>
      <c r="L6" s="430"/>
      <c r="M6" s="430"/>
      <c r="N6" s="430"/>
      <c r="O6" s="430"/>
      <c r="P6" s="430"/>
      <c r="Q6" s="430"/>
      <c r="R6" s="430"/>
      <c r="S6" s="470"/>
      <c r="T6" s="471"/>
      <c r="U6" s="471"/>
    </row>
    <row r="7" spans="1:21" ht="24.75" customHeight="1">
      <c r="A7" s="111"/>
      <c r="B7" s="112"/>
      <c r="C7" s="112"/>
      <c r="D7" s="111"/>
      <c r="E7" s="46"/>
      <c r="F7" s="113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3"/>
      <c r="U7" s="113"/>
    </row>
    <row r="8" spans="1:21" s="101" customFormat="1" ht="24.75" customHeight="1">
      <c r="A8" s="114"/>
      <c r="B8" s="114"/>
      <c r="C8" s="115"/>
      <c r="D8" s="116"/>
      <c r="E8" s="117"/>
      <c r="F8" s="118"/>
      <c r="G8" s="119"/>
      <c r="H8" s="119"/>
      <c r="I8" s="119"/>
      <c r="J8" s="119"/>
      <c r="K8" s="119"/>
      <c r="L8" s="119"/>
      <c r="M8" s="126"/>
      <c r="N8" s="119"/>
      <c r="O8" s="119"/>
      <c r="P8" s="119"/>
      <c r="Q8" s="119"/>
      <c r="R8" s="119"/>
      <c r="S8" s="131"/>
      <c r="T8" s="131"/>
      <c r="U8" s="132"/>
    </row>
    <row r="9" spans="1:21" ht="24.75" customHeight="1">
      <c r="A9" s="120"/>
      <c r="B9" s="120"/>
      <c r="C9" s="120"/>
      <c r="D9" s="120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33"/>
      <c r="T9" s="133"/>
      <c r="U9" s="133"/>
    </row>
    <row r="10" spans="1:21" ht="18.75" customHeight="1">
      <c r="A10" s="463" t="s">
        <v>246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133"/>
    </row>
    <row r="11" spans="1:21" ht="18.75" customHeight="1">
      <c r="A11" s="123"/>
      <c r="B11" s="120"/>
      <c r="C11" s="120"/>
      <c r="D11" s="120"/>
      <c r="E11" s="121"/>
      <c r="F11" s="122"/>
      <c r="G11" s="124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33"/>
      <c r="T11" s="133"/>
      <c r="U11" s="133"/>
    </row>
    <row r="12" spans="1:21" ht="18.75" customHeight="1">
      <c r="A12" s="123"/>
      <c r="B12" s="120"/>
      <c r="C12" s="120"/>
      <c r="D12" s="120"/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33"/>
      <c r="T12" s="133"/>
      <c r="U12" s="134"/>
    </row>
    <row r="13" spans="1:21" ht="18.75" customHeight="1">
      <c r="A13" s="123"/>
      <c r="B13" s="123"/>
      <c r="C13" s="120"/>
      <c r="D13" s="120"/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33"/>
      <c r="T13" s="133"/>
      <c r="U13" s="134"/>
    </row>
    <row r="14" spans="1:21" ht="18.75" customHeight="1">
      <c r="A14" s="123"/>
      <c r="B14" s="123"/>
      <c r="C14" s="123"/>
      <c r="D14" s="120"/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33"/>
      <c r="T14" s="133"/>
      <c r="U14" s="134"/>
    </row>
    <row r="15" spans="1:21" ht="18.75" customHeight="1">
      <c r="A15" s="123"/>
      <c r="B15" s="123"/>
      <c r="C15" s="123"/>
      <c r="D15" s="120"/>
      <c r="E15" s="12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33"/>
      <c r="T15" s="134"/>
      <c r="U15" s="134"/>
    </row>
    <row r="16" spans="1:21" ht="18.75" customHeight="1">
      <c r="A16" s="123"/>
      <c r="B16" s="123"/>
      <c r="C16" s="123"/>
      <c r="D16" s="123"/>
      <c r="E16" s="125"/>
      <c r="F16" s="122"/>
      <c r="G16" s="124"/>
      <c r="H16" s="124"/>
      <c r="I16" s="124"/>
      <c r="J16" s="124"/>
      <c r="K16" s="124"/>
      <c r="L16" s="124"/>
      <c r="M16" s="124"/>
      <c r="N16" s="124"/>
      <c r="O16" s="124"/>
      <c r="P16" s="122"/>
      <c r="Q16" s="122"/>
      <c r="R16" s="122"/>
      <c r="S16" s="134"/>
      <c r="T16" s="134"/>
      <c r="U16" s="134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K4:R4"/>
    <mergeCell ref="A10:T10"/>
    <mergeCell ref="A5:A6"/>
    <mergeCell ref="B5:B6"/>
    <mergeCell ref="C5:C6"/>
    <mergeCell ref="D4:D6"/>
    <mergeCell ref="E4:E6"/>
    <mergeCell ref="F4:F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PageLayoutView="0" workbookViewId="0" topLeftCell="A1">
      <selection activeCell="H17" sqref="H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9" t="s">
        <v>247</v>
      </c>
    </row>
    <row r="2" spans="1:21" ht="24.75" customHeight="1">
      <c r="A2" s="387" t="s">
        <v>248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72" t="s">
        <v>77</v>
      </c>
      <c r="U3" s="472"/>
    </row>
    <row r="4" spans="1:21" ht="27.75" customHeight="1">
      <c r="A4" s="389" t="s">
        <v>95</v>
      </c>
      <c r="B4" s="390"/>
      <c r="C4" s="391"/>
      <c r="D4" s="392" t="s">
        <v>123</v>
      </c>
      <c r="E4" s="392" t="s">
        <v>124</v>
      </c>
      <c r="F4" s="392" t="s">
        <v>116</v>
      </c>
      <c r="G4" s="395" t="s">
        <v>125</v>
      </c>
      <c r="H4" s="395" t="s">
        <v>126</v>
      </c>
      <c r="I4" s="395" t="s">
        <v>127</v>
      </c>
      <c r="J4" s="395" t="s">
        <v>128</v>
      </c>
      <c r="K4" s="395" t="s">
        <v>129</v>
      </c>
      <c r="L4" s="395" t="s">
        <v>130</v>
      </c>
      <c r="M4" s="395" t="s">
        <v>110</v>
      </c>
      <c r="N4" s="395" t="s">
        <v>131</v>
      </c>
      <c r="O4" s="395" t="s">
        <v>108</v>
      </c>
      <c r="P4" s="395" t="s">
        <v>112</v>
      </c>
      <c r="Q4" s="395" t="s">
        <v>111</v>
      </c>
      <c r="R4" s="395" t="s">
        <v>132</v>
      </c>
      <c r="S4" s="395" t="s">
        <v>133</v>
      </c>
      <c r="T4" s="395" t="s">
        <v>134</v>
      </c>
      <c r="U4" s="395" t="s">
        <v>115</v>
      </c>
    </row>
    <row r="5" spans="1:21" ht="13.5" customHeight="1">
      <c r="A5" s="392" t="s">
        <v>103</v>
      </c>
      <c r="B5" s="392" t="s">
        <v>104</v>
      </c>
      <c r="C5" s="392" t="s">
        <v>105</v>
      </c>
      <c r="D5" s="394"/>
      <c r="E5" s="394"/>
      <c r="F5" s="394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393"/>
      <c r="B6" s="393"/>
      <c r="C6" s="393"/>
      <c r="D6" s="393"/>
      <c r="E6" s="393"/>
      <c r="F6" s="393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s="22" customFormat="1" ht="29.25" customHeight="1">
      <c r="A7" s="98">
        <v>211</v>
      </c>
      <c r="B7" s="99" t="s">
        <v>158</v>
      </c>
      <c r="C7" s="99" t="s">
        <v>159</v>
      </c>
      <c r="D7" s="100"/>
      <c r="E7" s="46" t="s">
        <v>120</v>
      </c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10" spans="1:21" ht="14.25">
      <c r="A10" s="426" t="s">
        <v>246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10:U10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I14" sqref="I14"/>
    </sheetView>
  </sheetViews>
  <sheetFormatPr defaultColWidth="6.875" defaultRowHeight="12.75" customHeight="1"/>
  <cols>
    <col min="1" max="3" width="4.00390625" style="70" customWidth="1"/>
    <col min="4" max="4" width="9.625" style="70" customWidth="1"/>
    <col min="5" max="5" width="22.50390625" style="70" customWidth="1"/>
    <col min="6" max="7" width="8.50390625" style="70" customWidth="1"/>
    <col min="8" max="10" width="7.25390625" style="70" customWidth="1"/>
    <col min="11" max="11" width="8.50390625" style="70" customWidth="1"/>
    <col min="12" max="19" width="7.25390625" style="70" customWidth="1"/>
    <col min="20" max="21" width="7.75390625" style="70" customWidth="1"/>
    <col min="22" max="16384" width="6.875" style="70" customWidth="1"/>
  </cols>
  <sheetData>
    <row r="1" spans="1:21" ht="24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88"/>
      <c r="R1" s="88"/>
      <c r="S1" s="90"/>
      <c r="T1" s="90"/>
      <c r="U1" s="71" t="s">
        <v>249</v>
      </c>
    </row>
    <row r="2" spans="1:21" ht="24.75" customHeight="1">
      <c r="A2" s="473" t="s">
        <v>250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</row>
    <row r="3" spans="1:22" ht="24.75" customHeight="1">
      <c r="A3" s="72"/>
      <c r="B3" s="73"/>
      <c r="C3" s="74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91"/>
      <c r="R3" s="91"/>
      <c r="S3" s="92"/>
      <c r="T3" s="474" t="s">
        <v>77</v>
      </c>
      <c r="U3" s="474"/>
      <c r="V3" s="93"/>
    </row>
    <row r="4" spans="1:22" ht="24.75" customHeight="1">
      <c r="A4" s="475" t="s">
        <v>95</v>
      </c>
      <c r="B4" s="475"/>
      <c r="C4" s="475"/>
      <c r="D4" s="477" t="s">
        <v>78</v>
      </c>
      <c r="E4" s="476" t="s">
        <v>96</v>
      </c>
      <c r="F4" s="476" t="s">
        <v>97</v>
      </c>
      <c r="G4" s="475" t="s">
        <v>98</v>
      </c>
      <c r="H4" s="475"/>
      <c r="I4" s="475"/>
      <c r="J4" s="476"/>
      <c r="K4" s="476" t="s">
        <v>99</v>
      </c>
      <c r="L4" s="477"/>
      <c r="M4" s="477"/>
      <c r="N4" s="477"/>
      <c r="O4" s="477"/>
      <c r="P4" s="477"/>
      <c r="Q4" s="477"/>
      <c r="R4" s="478"/>
      <c r="S4" s="483" t="s">
        <v>100</v>
      </c>
      <c r="T4" s="484" t="s">
        <v>101</v>
      </c>
      <c r="U4" s="484" t="s">
        <v>102</v>
      </c>
      <c r="V4" s="93"/>
    </row>
    <row r="5" spans="1:22" ht="24.75" customHeight="1">
      <c r="A5" s="480" t="s">
        <v>103</v>
      </c>
      <c r="B5" s="480" t="s">
        <v>104</v>
      </c>
      <c r="C5" s="480" t="s">
        <v>105</v>
      </c>
      <c r="D5" s="476"/>
      <c r="E5" s="476"/>
      <c r="F5" s="475"/>
      <c r="G5" s="480" t="s">
        <v>80</v>
      </c>
      <c r="H5" s="480" t="s">
        <v>106</v>
      </c>
      <c r="I5" s="480" t="s">
        <v>107</v>
      </c>
      <c r="J5" s="481" t="s">
        <v>108</v>
      </c>
      <c r="K5" s="482" t="s">
        <v>80</v>
      </c>
      <c r="L5" s="430" t="s">
        <v>109</v>
      </c>
      <c r="M5" s="430" t="s">
        <v>110</v>
      </c>
      <c r="N5" s="430" t="s">
        <v>111</v>
      </c>
      <c r="O5" s="430" t="s">
        <v>112</v>
      </c>
      <c r="P5" s="430" t="s">
        <v>113</v>
      </c>
      <c r="Q5" s="430" t="s">
        <v>114</v>
      </c>
      <c r="R5" s="430" t="s">
        <v>115</v>
      </c>
      <c r="S5" s="484"/>
      <c r="T5" s="484"/>
      <c r="U5" s="484"/>
      <c r="V5" s="93"/>
    </row>
    <row r="6" spans="1:21" ht="30.75" customHeight="1">
      <c r="A6" s="476"/>
      <c r="B6" s="476"/>
      <c r="C6" s="476"/>
      <c r="D6" s="476"/>
      <c r="E6" s="475"/>
      <c r="F6" s="75" t="s">
        <v>116</v>
      </c>
      <c r="G6" s="476"/>
      <c r="H6" s="476"/>
      <c r="I6" s="476"/>
      <c r="J6" s="475"/>
      <c r="K6" s="477"/>
      <c r="L6" s="430"/>
      <c r="M6" s="430"/>
      <c r="N6" s="430"/>
      <c r="O6" s="430"/>
      <c r="P6" s="430"/>
      <c r="Q6" s="430"/>
      <c r="R6" s="430"/>
      <c r="S6" s="484"/>
      <c r="T6" s="484"/>
      <c r="U6" s="484"/>
    </row>
    <row r="7" spans="1:21" ht="24.75" customHeight="1">
      <c r="A7" s="57">
        <v>211</v>
      </c>
      <c r="B7" s="58" t="s">
        <v>158</v>
      </c>
      <c r="C7" s="58" t="s">
        <v>159</v>
      </c>
      <c r="D7" s="57"/>
      <c r="E7" s="46" t="s">
        <v>120</v>
      </c>
      <c r="F7" s="7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76"/>
      <c r="U7" s="76"/>
    </row>
    <row r="8" spans="1:21" s="69" customFormat="1" ht="24.75" customHeight="1">
      <c r="A8" s="77"/>
      <c r="B8" s="77"/>
      <c r="C8" s="78"/>
      <c r="D8" s="79"/>
      <c r="E8" s="80"/>
      <c r="F8" s="81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94"/>
      <c r="T8" s="94"/>
      <c r="U8" s="95"/>
    </row>
    <row r="9" spans="1:21" ht="27" customHeight="1">
      <c r="A9" s="84"/>
      <c r="B9" s="84"/>
      <c r="C9" s="84"/>
      <c r="D9" s="84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96"/>
      <c r="T9" s="96"/>
      <c r="U9" s="96"/>
    </row>
    <row r="10" spans="1:21" ht="18.75" customHeight="1">
      <c r="A10" s="479" t="s">
        <v>251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</row>
    <row r="11" spans="1:21" ht="18.75" customHeight="1">
      <c r="A11" s="84"/>
      <c r="B11" s="84"/>
      <c r="C11" s="84"/>
      <c r="D11" s="84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96"/>
      <c r="T11" s="96"/>
      <c r="U11" s="96"/>
    </row>
    <row r="12" spans="1:21" ht="18.75" customHeight="1">
      <c r="A12" s="84"/>
      <c r="B12" s="84"/>
      <c r="C12" s="84"/>
      <c r="D12" s="84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96"/>
      <c r="T12" s="96"/>
      <c r="U12" s="96"/>
    </row>
    <row r="13" spans="1:21" ht="18.75" customHeight="1">
      <c r="A13" s="84"/>
      <c r="B13" s="84"/>
      <c r="C13" s="84"/>
      <c r="D13" s="8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96"/>
      <c r="T13" s="96"/>
      <c r="U13" s="97"/>
    </row>
    <row r="14" spans="1:21" ht="18.75" customHeight="1">
      <c r="A14" s="87"/>
      <c r="B14" s="87"/>
      <c r="C14" s="87"/>
      <c r="D14" s="84"/>
      <c r="E14" s="85"/>
      <c r="F14" s="86"/>
      <c r="G14" s="88"/>
      <c r="H14" s="86"/>
      <c r="I14" s="86"/>
      <c r="J14" s="86"/>
      <c r="K14" s="88"/>
      <c r="L14" s="86"/>
      <c r="M14" s="86"/>
      <c r="N14" s="86"/>
      <c r="O14" s="86"/>
      <c r="P14" s="86"/>
      <c r="Q14" s="86"/>
      <c r="R14" s="86"/>
      <c r="S14" s="96"/>
      <c r="T14" s="96"/>
      <c r="U14" s="97"/>
    </row>
    <row r="15" spans="1:21" ht="18.75" customHeight="1">
      <c r="A15" s="87"/>
      <c r="B15" s="87"/>
      <c r="C15" s="87"/>
      <c r="D15" s="87"/>
      <c r="E15" s="89"/>
      <c r="F15" s="86"/>
      <c r="G15" s="88"/>
      <c r="H15" s="88"/>
      <c r="I15" s="88"/>
      <c r="J15" s="88"/>
      <c r="K15" s="88"/>
      <c r="L15" s="88"/>
      <c r="M15" s="86"/>
      <c r="N15" s="86"/>
      <c r="O15" s="86"/>
      <c r="P15" s="86"/>
      <c r="Q15" s="86"/>
      <c r="R15" s="86"/>
      <c r="S15" s="96"/>
      <c r="T15" s="97"/>
      <c r="U15" s="97"/>
    </row>
    <row r="16" spans="1:21" ht="18.75" customHeight="1">
      <c r="A16" s="87"/>
      <c r="B16" s="87"/>
      <c r="C16" s="87"/>
      <c r="D16" s="87"/>
      <c r="E16" s="89"/>
      <c r="F16" s="86"/>
      <c r="G16" s="88"/>
      <c r="H16" s="88"/>
      <c r="I16" s="88"/>
      <c r="J16" s="88"/>
      <c r="K16" s="88"/>
      <c r="L16" s="88"/>
      <c r="M16" s="86"/>
      <c r="N16" s="86"/>
      <c r="O16" s="86"/>
      <c r="P16" s="86"/>
      <c r="Q16" s="86"/>
      <c r="R16" s="86"/>
      <c r="S16" s="97"/>
      <c r="T16" s="97"/>
      <c r="U16" s="9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69"/>
      <c r="M17" s="69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2:U2"/>
    <mergeCell ref="T3:U3"/>
    <mergeCell ref="A4:C4"/>
    <mergeCell ref="G4:J4"/>
    <mergeCell ref="K4:R4"/>
    <mergeCell ref="A10:U10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PageLayoutView="0" workbookViewId="0" topLeftCell="A4">
      <selection activeCell="J20" sqref="J2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9" t="s">
        <v>252</v>
      </c>
    </row>
    <row r="2" spans="1:21" ht="24.75" customHeight="1">
      <c r="A2" s="387" t="s">
        <v>253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72" t="s">
        <v>77</v>
      </c>
      <c r="U3" s="472"/>
    </row>
    <row r="4" spans="1:21" ht="27.75" customHeight="1">
      <c r="A4" s="415" t="s">
        <v>95</v>
      </c>
      <c r="B4" s="415"/>
      <c r="C4" s="415"/>
      <c r="D4" s="395" t="s">
        <v>123</v>
      </c>
      <c r="E4" s="395" t="s">
        <v>124</v>
      </c>
      <c r="F4" s="395" t="s">
        <v>116</v>
      </c>
      <c r="G4" s="395" t="s">
        <v>125</v>
      </c>
      <c r="H4" s="395" t="s">
        <v>126</v>
      </c>
      <c r="I4" s="395" t="s">
        <v>127</v>
      </c>
      <c r="J4" s="395" t="s">
        <v>128</v>
      </c>
      <c r="K4" s="395" t="s">
        <v>129</v>
      </c>
      <c r="L4" s="395" t="s">
        <v>130</v>
      </c>
      <c r="M4" s="395" t="s">
        <v>110</v>
      </c>
      <c r="N4" s="395" t="s">
        <v>131</v>
      </c>
      <c r="O4" s="395" t="s">
        <v>108</v>
      </c>
      <c r="P4" s="395" t="s">
        <v>112</v>
      </c>
      <c r="Q4" s="395" t="s">
        <v>111</v>
      </c>
      <c r="R4" s="395" t="s">
        <v>132</v>
      </c>
      <c r="S4" s="395" t="s">
        <v>133</v>
      </c>
      <c r="T4" s="395" t="s">
        <v>134</v>
      </c>
      <c r="U4" s="395" t="s">
        <v>115</v>
      </c>
    </row>
    <row r="5" spans="1:21" ht="13.5" customHeight="1">
      <c r="A5" s="395" t="s">
        <v>103</v>
      </c>
      <c r="B5" s="395" t="s">
        <v>104</v>
      </c>
      <c r="C5" s="395" t="s">
        <v>105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s="22" customFormat="1" ht="29.25" customHeight="1">
      <c r="A7" s="43"/>
      <c r="B7" s="44"/>
      <c r="C7" s="44"/>
      <c r="D7" s="43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10" spans="1:21" ht="14.25">
      <c r="A10" s="426" t="s">
        <v>251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10:U10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19"/>
  <sheetViews>
    <sheetView showGridLines="0" showZeros="0" zoomScalePageLayoutView="0" workbookViewId="0" topLeftCell="A1">
      <selection activeCell="M19" sqref="M19"/>
    </sheetView>
  </sheetViews>
  <sheetFormatPr defaultColWidth="6.875" defaultRowHeight="12.75" customHeight="1"/>
  <cols>
    <col min="1" max="3" width="3.625" style="52" customWidth="1"/>
    <col min="4" max="4" width="6.875" style="52" customWidth="1"/>
    <col min="5" max="5" width="22.625" style="52" customWidth="1"/>
    <col min="6" max="6" width="9.375" style="52" customWidth="1"/>
    <col min="7" max="7" width="8.625" style="52" customWidth="1"/>
    <col min="8" max="10" width="7.50390625" style="52" customWidth="1"/>
    <col min="11" max="11" width="8.375" style="52" customWidth="1"/>
    <col min="12" max="21" width="7.50390625" style="52" customWidth="1"/>
    <col min="22" max="41" width="6.875" style="52" customWidth="1"/>
    <col min="42" max="42" width="6.625" style="52" customWidth="1"/>
    <col min="43" max="253" width="6.875" style="52" customWidth="1"/>
    <col min="254" max="255" width="6.875" style="53" customWidth="1"/>
    <col min="256" max="16384" width="6.875" style="53" customWidth="1"/>
  </cols>
  <sheetData>
    <row r="1" spans="22:255" ht="27" customHeight="1">
      <c r="V1" s="65" t="s">
        <v>254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IT1"/>
      <c r="IU1"/>
    </row>
    <row r="2" spans="1:255" ht="33" customHeight="1">
      <c r="A2" s="485" t="s">
        <v>255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IT2"/>
      <c r="IU2"/>
    </row>
    <row r="3" spans="1:255" ht="18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66"/>
      <c r="U3" s="486" t="s">
        <v>77</v>
      </c>
      <c r="V3" s="487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IT3"/>
      <c r="IU3"/>
    </row>
    <row r="4" spans="1:255" s="50" customFormat="1" ht="23.25" customHeight="1">
      <c r="A4" s="55" t="s">
        <v>95</v>
      </c>
      <c r="B4" s="55"/>
      <c r="C4" s="55"/>
      <c r="D4" s="489" t="s">
        <v>78</v>
      </c>
      <c r="E4" s="490" t="s">
        <v>96</v>
      </c>
      <c r="F4" s="489" t="s">
        <v>97</v>
      </c>
      <c r="G4" s="56" t="s">
        <v>98</v>
      </c>
      <c r="H4" s="56"/>
      <c r="I4" s="56"/>
      <c r="J4" s="56"/>
      <c r="K4" s="56" t="s">
        <v>99</v>
      </c>
      <c r="L4" s="56"/>
      <c r="M4" s="56"/>
      <c r="N4" s="56"/>
      <c r="O4" s="56"/>
      <c r="P4" s="56"/>
      <c r="Q4" s="56"/>
      <c r="R4" s="56"/>
      <c r="S4" s="488" t="s">
        <v>256</v>
      </c>
      <c r="T4" s="488"/>
      <c r="U4" s="488"/>
      <c r="V4" s="488"/>
      <c r="IT4"/>
      <c r="IU4"/>
    </row>
    <row r="5" spans="1:255" s="50" customFormat="1" ht="23.25" customHeight="1">
      <c r="A5" s="488" t="s">
        <v>103</v>
      </c>
      <c r="B5" s="489" t="s">
        <v>104</v>
      </c>
      <c r="C5" s="489" t="s">
        <v>105</v>
      </c>
      <c r="D5" s="489"/>
      <c r="E5" s="490"/>
      <c r="F5" s="489"/>
      <c r="G5" s="489" t="s">
        <v>80</v>
      </c>
      <c r="H5" s="489" t="s">
        <v>106</v>
      </c>
      <c r="I5" s="489" t="s">
        <v>107</v>
      </c>
      <c r="J5" s="489" t="s">
        <v>108</v>
      </c>
      <c r="K5" s="489" t="s">
        <v>80</v>
      </c>
      <c r="L5" s="489" t="s">
        <v>109</v>
      </c>
      <c r="M5" s="489" t="s">
        <v>110</v>
      </c>
      <c r="N5" s="489" t="s">
        <v>111</v>
      </c>
      <c r="O5" s="489" t="s">
        <v>112</v>
      </c>
      <c r="P5" s="489" t="s">
        <v>113</v>
      </c>
      <c r="Q5" s="489" t="s">
        <v>114</v>
      </c>
      <c r="R5" s="489" t="s">
        <v>115</v>
      </c>
      <c r="S5" s="488" t="s">
        <v>80</v>
      </c>
      <c r="T5" s="488" t="s">
        <v>257</v>
      </c>
      <c r="U5" s="488" t="s">
        <v>258</v>
      </c>
      <c r="V5" s="488" t="s">
        <v>259</v>
      </c>
      <c r="IT5"/>
      <c r="IU5"/>
    </row>
    <row r="6" spans="1:255" ht="31.5" customHeight="1">
      <c r="A6" s="488"/>
      <c r="B6" s="489"/>
      <c r="C6" s="489"/>
      <c r="D6" s="489"/>
      <c r="E6" s="490"/>
      <c r="F6" s="45" t="s">
        <v>116</v>
      </c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8"/>
      <c r="T6" s="488"/>
      <c r="U6" s="488"/>
      <c r="V6" s="488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53"/>
      <c r="IR6" s="53"/>
      <c r="IS6" s="53"/>
      <c r="IT6"/>
      <c r="IU6"/>
    </row>
    <row r="7" spans="1:255" ht="23.25" customHeight="1">
      <c r="A7" s="57">
        <v>211</v>
      </c>
      <c r="B7" s="58" t="s">
        <v>158</v>
      </c>
      <c r="C7" s="58" t="s">
        <v>159</v>
      </c>
      <c r="D7" s="45"/>
      <c r="E7" s="46" t="s">
        <v>120</v>
      </c>
      <c r="F7" s="45">
        <v>194.2</v>
      </c>
      <c r="G7" s="45">
        <f>H7+I7</f>
        <v>136.2</v>
      </c>
      <c r="H7" s="45">
        <v>115.8</v>
      </c>
      <c r="I7" s="64">
        <v>20.4</v>
      </c>
      <c r="J7" s="64"/>
      <c r="K7" s="45">
        <v>58</v>
      </c>
      <c r="L7" s="45">
        <v>58</v>
      </c>
      <c r="M7" s="45"/>
      <c r="N7" s="64"/>
      <c r="O7" s="64"/>
      <c r="P7" s="45"/>
      <c r="Q7" s="45"/>
      <c r="R7" s="45"/>
      <c r="S7" s="45"/>
      <c r="T7" s="45"/>
      <c r="U7" s="45"/>
      <c r="V7" s="4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53"/>
      <c r="IR7" s="53"/>
      <c r="IS7" s="53"/>
      <c r="IT7"/>
      <c r="IU7"/>
    </row>
    <row r="8" spans="1:255" s="51" customFormat="1" ht="23.25" customHeight="1">
      <c r="A8" s="59"/>
      <c r="B8" s="59"/>
      <c r="C8" s="59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8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22"/>
      <c r="IU8" s="22"/>
    </row>
    <row r="9" spans="1:255" ht="26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M9" s="63"/>
      <c r="N9" s="63"/>
      <c r="O9" s="63"/>
      <c r="P9" s="63"/>
      <c r="Q9" s="63"/>
      <c r="R9" s="63"/>
      <c r="S9" s="63"/>
      <c r="T9" s="63"/>
      <c r="U9" s="63"/>
      <c r="IT9"/>
      <c r="IU9"/>
    </row>
    <row r="10" spans="1:255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IT10"/>
      <c r="IU10"/>
    </row>
    <row r="11" spans="1:255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IT11"/>
      <c r="IU11"/>
    </row>
    <row r="12" spans="1:255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IT12"/>
      <c r="IU12"/>
    </row>
    <row r="13" spans="1:255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IT13"/>
      <c r="IU13"/>
    </row>
    <row r="19" ht="12.75" customHeight="1">
      <c r="M19" s="506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20"/>
  <sheetViews>
    <sheetView showGridLines="0" showZeros="0" zoomScalePageLayoutView="0" workbookViewId="0" topLeftCell="A1">
      <selection activeCell="G12" sqref="G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9" t="s">
        <v>260</v>
      </c>
    </row>
    <row r="2" spans="1:21" ht="24.75" customHeight="1">
      <c r="A2" s="387" t="s">
        <v>261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72" t="s">
        <v>77</v>
      </c>
      <c r="U3" s="472"/>
    </row>
    <row r="4" spans="1:21" ht="27.75" customHeight="1">
      <c r="A4" s="389" t="s">
        <v>95</v>
      </c>
      <c r="B4" s="390"/>
      <c r="C4" s="391"/>
      <c r="D4" s="392" t="s">
        <v>123</v>
      </c>
      <c r="E4" s="392" t="s">
        <v>124</v>
      </c>
      <c r="F4" s="392" t="s">
        <v>116</v>
      </c>
      <c r="G4" s="395" t="s">
        <v>125</v>
      </c>
      <c r="H4" s="395" t="s">
        <v>126</v>
      </c>
      <c r="I4" s="395" t="s">
        <v>127</v>
      </c>
      <c r="J4" s="395" t="s">
        <v>128</v>
      </c>
      <c r="K4" s="395" t="s">
        <v>129</v>
      </c>
      <c r="L4" s="395" t="s">
        <v>130</v>
      </c>
      <c r="M4" s="395" t="s">
        <v>110</v>
      </c>
      <c r="N4" s="395" t="s">
        <v>131</v>
      </c>
      <c r="O4" s="395" t="s">
        <v>108</v>
      </c>
      <c r="P4" s="395" t="s">
        <v>112</v>
      </c>
      <c r="Q4" s="395" t="s">
        <v>111</v>
      </c>
      <c r="R4" s="395" t="s">
        <v>132</v>
      </c>
      <c r="S4" s="395" t="s">
        <v>133</v>
      </c>
      <c r="T4" s="395" t="s">
        <v>134</v>
      </c>
      <c r="U4" s="395" t="s">
        <v>115</v>
      </c>
    </row>
    <row r="5" spans="1:21" ht="13.5" customHeight="1">
      <c r="A5" s="392" t="s">
        <v>103</v>
      </c>
      <c r="B5" s="392" t="s">
        <v>104</v>
      </c>
      <c r="C5" s="392" t="s">
        <v>105</v>
      </c>
      <c r="D5" s="394"/>
      <c r="E5" s="394"/>
      <c r="F5" s="394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393"/>
      <c r="B6" s="393"/>
      <c r="C6" s="393"/>
      <c r="D6" s="393"/>
      <c r="E6" s="393"/>
      <c r="F6" s="393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s="22" customFormat="1" ht="29.25" customHeight="1">
      <c r="A7" s="43">
        <v>211</v>
      </c>
      <c r="B7" s="44" t="s">
        <v>158</v>
      </c>
      <c r="C7" s="44" t="s">
        <v>159</v>
      </c>
      <c r="D7" s="45"/>
      <c r="E7" s="46" t="s">
        <v>120</v>
      </c>
      <c r="F7" s="509">
        <v>194.2</v>
      </c>
      <c r="G7" s="508">
        <v>115.8</v>
      </c>
      <c r="H7" s="509">
        <v>78.4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20" ht="14.25">
      <c r="Q20" s="507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P15"/>
  <sheetViews>
    <sheetView showGridLines="0" showZeros="0" zoomScalePageLayoutView="0" workbookViewId="0" topLeftCell="A1">
      <selection activeCell="N21" sqref="N21"/>
    </sheetView>
  </sheetViews>
  <sheetFormatPr defaultColWidth="6.875" defaultRowHeight="12.75" customHeight="1"/>
  <cols>
    <col min="1" max="1" width="15.50390625" style="34" customWidth="1"/>
    <col min="2" max="2" width="9.125" style="34" customWidth="1"/>
    <col min="3" max="8" width="7.875" style="34" customWidth="1"/>
    <col min="9" max="9" width="9.125" style="34" customWidth="1"/>
    <col min="10" max="15" width="7.875" style="34" customWidth="1"/>
    <col min="16" max="250" width="6.875" style="34" customWidth="1"/>
    <col min="251" max="16384" width="6.875" style="34" customWidth="1"/>
  </cols>
  <sheetData>
    <row r="1" spans="15:250" ht="12.75" customHeight="1">
      <c r="O1" s="38" t="s">
        <v>262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91" t="s">
        <v>263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5"/>
      <c r="F3" s="35"/>
      <c r="G3" s="35"/>
      <c r="H3" s="35"/>
      <c r="I3" s="35"/>
      <c r="J3" s="35"/>
      <c r="K3" s="35"/>
      <c r="L3" s="35"/>
      <c r="M3" s="35"/>
      <c r="N3" s="35"/>
      <c r="O3" s="35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492" t="s">
        <v>264</v>
      </c>
      <c r="B4" s="492" t="s">
        <v>265</v>
      </c>
      <c r="C4" s="492"/>
      <c r="D4" s="492"/>
      <c r="E4" s="492"/>
      <c r="F4" s="492"/>
      <c r="G4" s="492"/>
      <c r="H4" s="492"/>
      <c r="I4" s="492" t="s">
        <v>266</v>
      </c>
      <c r="J4" s="492"/>
      <c r="K4" s="492"/>
      <c r="L4" s="492"/>
      <c r="M4" s="492"/>
      <c r="N4" s="492"/>
      <c r="O4" s="49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492"/>
      <c r="B5" s="493" t="s">
        <v>80</v>
      </c>
      <c r="C5" s="493" t="s">
        <v>180</v>
      </c>
      <c r="D5" s="493" t="s">
        <v>267</v>
      </c>
      <c r="E5" s="493" t="s">
        <v>268</v>
      </c>
      <c r="F5" s="493" t="s">
        <v>183</v>
      </c>
      <c r="G5" s="493" t="s">
        <v>269</v>
      </c>
      <c r="H5" s="493" t="s">
        <v>185</v>
      </c>
      <c r="I5" s="493" t="s">
        <v>80</v>
      </c>
      <c r="J5" s="493" t="s">
        <v>180</v>
      </c>
      <c r="K5" s="493" t="s">
        <v>267</v>
      </c>
      <c r="L5" s="493" t="s">
        <v>268</v>
      </c>
      <c r="M5" s="493" t="s">
        <v>183</v>
      </c>
      <c r="N5" s="493" t="s">
        <v>269</v>
      </c>
      <c r="O5" s="493" t="s">
        <v>185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34.5" customHeight="1">
      <c r="A7" s="36" t="s">
        <v>243</v>
      </c>
      <c r="B7" s="36">
        <v>13</v>
      </c>
      <c r="C7" s="36">
        <v>6</v>
      </c>
      <c r="D7" s="36">
        <v>0</v>
      </c>
      <c r="E7" s="36">
        <v>0</v>
      </c>
      <c r="F7" s="36">
        <v>7</v>
      </c>
      <c r="G7" s="36"/>
      <c r="H7" s="36"/>
      <c r="I7" s="36">
        <v>5</v>
      </c>
      <c r="J7" s="39">
        <v>2</v>
      </c>
      <c r="K7" s="36"/>
      <c r="L7" s="36"/>
      <c r="M7" s="36">
        <v>3</v>
      </c>
      <c r="N7" s="36"/>
      <c r="O7" s="3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30.75" customHeight="1">
      <c r="A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3:250" ht="12.75" customHeight="1">
      <c r="C9" s="37"/>
      <c r="D9" s="37"/>
      <c r="E9" s="37"/>
      <c r="F9" s="37"/>
      <c r="G9" s="37"/>
      <c r="H9" s="37"/>
      <c r="I9" s="37"/>
      <c r="J9" s="37"/>
      <c r="L9" s="37"/>
      <c r="N9" s="40"/>
      <c r="O9" s="3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4:250" ht="12.75" customHeight="1">
      <c r="D10" s="37"/>
      <c r="G10" s="37"/>
      <c r="H10" s="37"/>
      <c r="I10" s="37"/>
      <c r="K10" s="37"/>
      <c r="O10" s="3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ht="12.75" customHeight="1">
      <c r="B11" s="3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5:250" ht="12.75" customHeight="1">
      <c r="O12" s="3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 s="3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G6" sqref="G6"/>
    </sheetView>
  </sheetViews>
  <sheetFormatPr defaultColWidth="6.875" defaultRowHeight="12.75" customHeight="1"/>
  <cols>
    <col min="1" max="1" width="8.75390625" style="23" customWidth="1"/>
    <col min="2" max="2" width="13.50390625" style="23" customWidth="1"/>
    <col min="3" max="5" width="15.125" style="23" customWidth="1"/>
    <col min="6" max="6" width="23.625" style="23" customWidth="1"/>
    <col min="7" max="7" width="26.25390625" style="23" customWidth="1"/>
    <col min="8" max="9" width="20.625" style="23" customWidth="1"/>
    <col min="10" max="10" width="8.75390625" style="23" customWidth="1"/>
    <col min="11" max="16384" width="6.875" style="23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270</v>
      </c>
      <c r="J1" s="24"/>
    </row>
    <row r="2" spans="1:10" ht="18.75" customHeight="1">
      <c r="A2" s="494" t="s">
        <v>271</v>
      </c>
      <c r="B2" s="494"/>
      <c r="C2" s="494"/>
      <c r="D2" s="494"/>
      <c r="E2" s="494"/>
      <c r="F2" s="494"/>
      <c r="G2" s="494"/>
      <c r="H2" s="494"/>
      <c r="I2" s="494"/>
      <c r="J2" s="24"/>
    </row>
    <row r="3" ht="18.75" customHeight="1">
      <c r="I3" s="32" t="s">
        <v>77</v>
      </c>
    </row>
    <row r="4" spans="1:10" ht="32.25" customHeight="1">
      <c r="A4" s="498" t="s">
        <v>123</v>
      </c>
      <c r="B4" s="499" t="s">
        <v>79</v>
      </c>
      <c r="C4" s="495" t="s">
        <v>272</v>
      </c>
      <c r="D4" s="496"/>
      <c r="E4" s="497"/>
      <c r="F4" s="496" t="s">
        <v>273</v>
      </c>
      <c r="G4" s="495" t="s">
        <v>274</v>
      </c>
      <c r="H4" s="495" t="s">
        <v>275</v>
      </c>
      <c r="I4" s="496"/>
      <c r="J4" s="24"/>
    </row>
    <row r="5" spans="1:10" ht="24.75" customHeight="1">
      <c r="A5" s="498"/>
      <c r="B5" s="499"/>
      <c r="C5" s="26" t="s">
        <v>276</v>
      </c>
      <c r="D5" s="27" t="s">
        <v>98</v>
      </c>
      <c r="E5" s="28" t="s">
        <v>99</v>
      </c>
      <c r="F5" s="496"/>
      <c r="G5" s="495"/>
      <c r="H5" s="29" t="s">
        <v>277</v>
      </c>
      <c r="I5" s="33" t="s">
        <v>278</v>
      </c>
      <c r="J5" s="24"/>
    </row>
    <row r="6" spans="1:10" ht="120.75" customHeight="1">
      <c r="A6" s="510"/>
      <c r="B6" s="36" t="s">
        <v>243</v>
      </c>
      <c r="C6" s="510">
        <v>230.2</v>
      </c>
      <c r="D6" s="510">
        <v>172.2</v>
      </c>
      <c r="E6" s="510">
        <v>58</v>
      </c>
      <c r="F6" s="510" t="s">
        <v>279</v>
      </c>
      <c r="G6" s="511" t="s">
        <v>280</v>
      </c>
      <c r="H6" s="511" t="s">
        <v>281</v>
      </c>
      <c r="I6" s="512" t="s">
        <v>282</v>
      </c>
      <c r="J6" s="24"/>
    </row>
    <row r="7" spans="1:10" ht="49.5" customHeight="1">
      <c r="A7" s="30"/>
      <c r="B7" s="30"/>
      <c r="C7" s="30"/>
      <c r="D7" s="30"/>
      <c r="E7" s="31"/>
      <c r="F7" s="30"/>
      <c r="G7" s="30"/>
      <c r="H7" s="30"/>
      <c r="I7" s="30"/>
      <c r="J7" s="24"/>
    </row>
    <row r="8" spans="1:10" ht="18.75" customHeight="1">
      <c r="A8" s="24"/>
      <c r="B8" s="30"/>
      <c r="C8" s="30"/>
      <c r="D8" s="30"/>
      <c r="E8" s="25"/>
      <c r="F8" s="24"/>
      <c r="G8" s="24"/>
      <c r="H8" s="30"/>
      <c r="I8" s="30"/>
      <c r="J8" s="24"/>
    </row>
    <row r="9" spans="1:10" ht="18.75" customHeight="1">
      <c r="A9" s="24"/>
      <c r="B9" s="30"/>
      <c r="C9" s="30"/>
      <c r="D9" s="30"/>
      <c r="E9" s="31"/>
      <c r="F9" s="24"/>
      <c r="G9" s="24"/>
      <c r="H9" s="24"/>
      <c r="I9" s="24"/>
      <c r="J9" s="24"/>
    </row>
    <row r="10" spans="1:10" ht="18.75" customHeight="1">
      <c r="A10" s="24"/>
      <c r="B10" s="30"/>
      <c r="C10" s="24"/>
      <c r="D10" s="30"/>
      <c r="E10" s="25"/>
      <c r="F10" s="24"/>
      <c r="G10" s="24"/>
      <c r="H10" s="30"/>
      <c r="I10" s="30"/>
      <c r="J10" s="24"/>
    </row>
    <row r="11" spans="1:10" ht="18.75" customHeight="1">
      <c r="A11" s="24"/>
      <c r="B11" s="24"/>
      <c r="C11" s="30"/>
      <c r="D11" s="30"/>
      <c r="E11" s="25"/>
      <c r="F11" s="24"/>
      <c r="G11" s="24"/>
      <c r="H11" s="24"/>
      <c r="I11" s="24"/>
      <c r="J11" s="24"/>
    </row>
    <row r="12" spans="1:10" ht="18.75" customHeight="1">
      <c r="A12" s="24"/>
      <c r="B12" s="24"/>
      <c r="C12" s="30"/>
      <c r="D12" s="30"/>
      <c r="E12" s="31"/>
      <c r="F12" s="24"/>
      <c r="G12" s="30"/>
      <c r="H12" s="30"/>
      <c r="I12" s="24"/>
      <c r="J12" s="24"/>
    </row>
    <row r="13" spans="1:10" ht="18.75" customHeight="1">
      <c r="A13" s="24"/>
      <c r="B13" s="24"/>
      <c r="C13" s="24"/>
      <c r="D13" s="24"/>
      <c r="E13" s="25"/>
      <c r="F13" s="24"/>
      <c r="G13" s="24"/>
      <c r="H13" s="24"/>
      <c r="I13" s="24"/>
      <c r="J13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 r:id="rId1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E13" sqref="E13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283</v>
      </c>
      <c r="O1" s="3"/>
      <c r="P1"/>
      <c r="Q1"/>
      <c r="R1"/>
      <c r="S1"/>
    </row>
    <row r="2" spans="1:19" ht="18.75" customHeight="1">
      <c r="A2" s="500" t="s">
        <v>284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3"/>
      <c r="P2"/>
      <c r="Q2"/>
      <c r="R2"/>
      <c r="S2"/>
    </row>
    <row r="3" spans="14:19" ht="18.75" customHeight="1">
      <c r="N3" s="20" t="s">
        <v>77</v>
      </c>
      <c r="P3"/>
      <c r="Q3"/>
      <c r="R3"/>
      <c r="S3"/>
    </row>
    <row r="4" spans="1:19" ht="32.25" customHeight="1">
      <c r="A4" s="501" t="s">
        <v>123</v>
      </c>
      <c r="B4" s="502" t="s">
        <v>79</v>
      </c>
      <c r="C4" s="504" t="s">
        <v>285</v>
      </c>
      <c r="D4" s="501" t="s">
        <v>286</v>
      </c>
      <c r="E4" s="501" t="s">
        <v>287</v>
      </c>
      <c r="F4" s="501"/>
      <c r="G4" s="501" t="s">
        <v>288</v>
      </c>
      <c r="H4" s="505" t="s">
        <v>289</v>
      </c>
      <c r="I4" s="501" t="s">
        <v>290</v>
      </c>
      <c r="J4" s="501" t="s">
        <v>291</v>
      </c>
      <c r="K4" s="501" t="s">
        <v>292</v>
      </c>
      <c r="L4" s="501" t="s">
        <v>293</v>
      </c>
      <c r="M4" s="501" t="s">
        <v>294</v>
      </c>
      <c r="N4" s="501" t="s">
        <v>295</v>
      </c>
      <c r="O4" s="3"/>
      <c r="P4"/>
      <c r="Q4"/>
      <c r="R4"/>
      <c r="S4"/>
    </row>
    <row r="5" spans="1:19" ht="24.75" customHeight="1">
      <c r="A5" s="501"/>
      <c r="B5" s="503"/>
      <c r="C5" s="504"/>
      <c r="D5" s="501"/>
      <c r="E5" s="5" t="s">
        <v>168</v>
      </c>
      <c r="F5" s="6" t="s">
        <v>296</v>
      </c>
      <c r="G5" s="501"/>
      <c r="H5" s="505"/>
      <c r="I5" s="501"/>
      <c r="J5" s="501"/>
      <c r="K5" s="501"/>
      <c r="L5" s="501"/>
      <c r="M5" s="501"/>
      <c r="N5" s="501"/>
      <c r="O5" s="3"/>
      <c r="P5"/>
      <c r="Q5"/>
      <c r="R5"/>
      <c r="S5"/>
    </row>
    <row r="6" spans="1:19" ht="21.75" customHeight="1">
      <c r="A6" s="7"/>
      <c r="B6" s="8"/>
      <c r="C6" s="7"/>
      <c r="D6" s="9"/>
      <c r="E6" s="10"/>
      <c r="F6" s="10"/>
      <c r="G6" s="9"/>
      <c r="H6" s="7"/>
      <c r="I6" s="7"/>
      <c r="J6" s="7"/>
      <c r="K6" s="9"/>
      <c r="L6" s="9" t="s">
        <v>297</v>
      </c>
      <c r="M6" s="9" t="s">
        <v>297</v>
      </c>
      <c r="N6" s="7" t="s">
        <v>297</v>
      </c>
      <c r="O6" s="3"/>
      <c r="P6"/>
      <c r="Q6"/>
      <c r="R6"/>
      <c r="S6"/>
    </row>
    <row r="7" spans="1:19" s="1" customFormat="1" ht="49.5" customHeight="1">
      <c r="A7" s="11"/>
      <c r="B7" s="12"/>
      <c r="C7" s="12"/>
      <c r="D7" s="13"/>
      <c r="E7" s="14"/>
      <c r="F7" s="15"/>
      <c r="G7" s="13"/>
      <c r="H7" s="16"/>
      <c r="I7" s="16"/>
      <c r="J7" s="16"/>
      <c r="K7" s="16"/>
      <c r="L7" s="12"/>
      <c r="M7" s="21"/>
      <c r="N7" s="21"/>
      <c r="O7" s="18"/>
      <c r="P7" s="22"/>
      <c r="Q7" s="22"/>
      <c r="R7" s="22"/>
      <c r="S7" s="22"/>
    </row>
    <row r="8" spans="1:19" ht="45" customHeight="1">
      <c r="A8" s="17" t="s">
        <v>298</v>
      </c>
      <c r="B8" s="18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3"/>
      <c r="P8"/>
      <c r="Q8"/>
      <c r="R8"/>
      <c r="S8"/>
    </row>
    <row r="9" spans="1:19" ht="18.75" customHeight="1">
      <c r="A9" s="3"/>
      <c r="B9" s="3"/>
      <c r="C9" s="18"/>
      <c r="D9" s="18"/>
      <c r="E9" s="18"/>
      <c r="F9" s="18"/>
      <c r="G9" s="19"/>
      <c r="H9" s="18"/>
      <c r="I9" s="18"/>
      <c r="J9" s="18"/>
      <c r="K9" s="18"/>
      <c r="L9" s="18"/>
      <c r="M9" s="18"/>
      <c r="N9" s="18"/>
      <c r="O9" s="3"/>
      <c r="P9"/>
      <c r="Q9"/>
      <c r="R9"/>
      <c r="S9"/>
    </row>
    <row r="10" spans="1:19" ht="18.75" customHeight="1">
      <c r="A10" s="3"/>
      <c r="B10" s="3"/>
      <c r="C10" s="18"/>
      <c r="D10" s="18"/>
      <c r="E10" s="18"/>
      <c r="F10" s="18"/>
      <c r="G10" s="19"/>
      <c r="H10" s="3"/>
      <c r="I10" s="3"/>
      <c r="J10" s="3"/>
      <c r="K10" s="18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8"/>
      <c r="D11" s="18"/>
      <c r="E11" s="18"/>
      <c r="F11" s="18"/>
      <c r="G11" s="19"/>
      <c r="H11" s="3"/>
      <c r="I11" s="3"/>
      <c r="J11" s="3"/>
      <c r="K11" s="18"/>
      <c r="L11" s="3"/>
      <c r="M11" s="3"/>
      <c r="N11" s="18"/>
      <c r="O11" s="3"/>
      <c r="P11"/>
      <c r="Q11"/>
      <c r="R11"/>
      <c r="S11"/>
    </row>
    <row r="12" spans="1:19" ht="18.75" customHeight="1">
      <c r="A12" s="3"/>
      <c r="B12" s="3"/>
      <c r="C12" s="3"/>
      <c r="D12" s="18"/>
      <c r="E12" s="18"/>
      <c r="F12" s="18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9"/>
      <c r="H13" s="3"/>
      <c r="I13" s="3"/>
      <c r="J13" s="3"/>
      <c r="K13" s="3"/>
      <c r="L13" s="3"/>
      <c r="M13" s="18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E7" sqref="E7"/>
    </sheetView>
  </sheetViews>
  <sheetFormatPr defaultColWidth="6.875" defaultRowHeight="18.75" customHeight="1"/>
  <cols>
    <col min="1" max="3" width="3.50390625" style="328" customWidth="1"/>
    <col min="4" max="4" width="7.125" style="328" customWidth="1"/>
    <col min="5" max="5" width="25.625" style="329" customWidth="1"/>
    <col min="6" max="6" width="9.75390625" style="330" customWidth="1"/>
    <col min="7" max="10" width="8.50390625" style="330" customWidth="1"/>
    <col min="11" max="12" width="8.625" style="330" customWidth="1"/>
    <col min="13" max="17" width="8.00390625" style="330" customWidth="1"/>
    <col min="18" max="18" width="8.00390625" style="331" customWidth="1"/>
    <col min="19" max="21" width="8.00390625" style="332" customWidth="1"/>
    <col min="22" max="16384" width="6.875" style="331" customWidth="1"/>
  </cols>
  <sheetData>
    <row r="1" spans="1:21" ht="24.7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S1" s="344"/>
      <c r="T1" s="344"/>
      <c r="U1" s="310" t="s">
        <v>93</v>
      </c>
    </row>
    <row r="2" spans="1:21" ht="24.75" customHeight="1">
      <c r="A2" s="379" t="s">
        <v>94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</row>
    <row r="3" spans="1:21" s="327" customFormat="1" ht="24.75" customHeight="1">
      <c r="A3" s="333"/>
      <c r="B3" s="334"/>
      <c r="C3" s="335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42"/>
      <c r="Q3" s="342"/>
      <c r="S3" s="345"/>
      <c r="T3" s="380" t="s">
        <v>77</v>
      </c>
      <c r="U3" s="380"/>
    </row>
    <row r="4" spans="1:21" s="327" customFormat="1" ht="21.75" customHeight="1">
      <c r="A4" s="336" t="s">
        <v>95</v>
      </c>
      <c r="B4" s="336"/>
      <c r="C4" s="336"/>
      <c r="D4" s="382" t="s">
        <v>78</v>
      </c>
      <c r="E4" s="383" t="s">
        <v>96</v>
      </c>
      <c r="F4" s="382" t="s">
        <v>97</v>
      </c>
      <c r="G4" s="336" t="s">
        <v>98</v>
      </c>
      <c r="H4" s="336"/>
      <c r="I4" s="336"/>
      <c r="J4" s="336"/>
      <c r="K4" s="381" t="s">
        <v>99</v>
      </c>
      <c r="L4" s="381"/>
      <c r="M4" s="381"/>
      <c r="N4" s="381"/>
      <c r="O4" s="381"/>
      <c r="P4" s="381"/>
      <c r="Q4" s="381"/>
      <c r="R4" s="381"/>
      <c r="S4" s="385" t="s">
        <v>100</v>
      </c>
      <c r="T4" s="385" t="s">
        <v>101</v>
      </c>
      <c r="U4" s="385" t="s">
        <v>102</v>
      </c>
    </row>
    <row r="5" spans="1:21" s="327" customFormat="1" ht="21.75" customHeight="1">
      <c r="A5" s="381" t="s">
        <v>103</v>
      </c>
      <c r="B5" s="382" t="s">
        <v>104</v>
      </c>
      <c r="C5" s="382" t="s">
        <v>105</v>
      </c>
      <c r="D5" s="382"/>
      <c r="E5" s="383"/>
      <c r="F5" s="382"/>
      <c r="G5" s="382" t="s">
        <v>80</v>
      </c>
      <c r="H5" s="382" t="s">
        <v>106</v>
      </c>
      <c r="I5" s="382" t="s">
        <v>107</v>
      </c>
      <c r="J5" s="382" t="s">
        <v>108</v>
      </c>
      <c r="K5" s="382" t="s">
        <v>80</v>
      </c>
      <c r="L5" s="384" t="s">
        <v>109</v>
      </c>
      <c r="M5" s="384" t="s">
        <v>110</v>
      </c>
      <c r="N5" s="382" t="s">
        <v>111</v>
      </c>
      <c r="O5" s="382" t="s">
        <v>112</v>
      </c>
      <c r="P5" s="382" t="s">
        <v>113</v>
      </c>
      <c r="Q5" s="382" t="s">
        <v>114</v>
      </c>
      <c r="R5" s="382" t="s">
        <v>115</v>
      </c>
      <c r="S5" s="386"/>
      <c r="T5" s="385"/>
      <c r="U5" s="385"/>
    </row>
    <row r="6" spans="1:21" ht="29.25" customHeight="1">
      <c r="A6" s="381"/>
      <c r="B6" s="382"/>
      <c r="C6" s="382"/>
      <c r="D6" s="382"/>
      <c r="E6" s="383"/>
      <c r="F6" s="337" t="s">
        <v>116</v>
      </c>
      <c r="G6" s="382"/>
      <c r="H6" s="382"/>
      <c r="I6" s="382"/>
      <c r="J6" s="382"/>
      <c r="K6" s="382"/>
      <c r="L6" s="384"/>
      <c r="M6" s="384"/>
      <c r="N6" s="382"/>
      <c r="O6" s="382"/>
      <c r="P6" s="382"/>
      <c r="Q6" s="382"/>
      <c r="R6" s="382"/>
      <c r="S6" s="385"/>
      <c r="T6" s="385"/>
      <c r="U6" s="385"/>
    </row>
    <row r="7" spans="1:21" ht="24.75" customHeight="1">
      <c r="A7" s="326" t="s">
        <v>117</v>
      </c>
      <c r="B7" s="326" t="s">
        <v>118</v>
      </c>
      <c r="C7" s="326" t="s">
        <v>119</v>
      </c>
      <c r="D7" s="337"/>
      <c r="E7" s="46" t="s">
        <v>120</v>
      </c>
      <c r="F7" s="338">
        <v>230.2</v>
      </c>
      <c r="G7" s="338">
        <v>172.2</v>
      </c>
      <c r="H7" s="309">
        <v>145.8</v>
      </c>
      <c r="I7" s="309">
        <v>26.4</v>
      </c>
      <c r="J7" s="338"/>
      <c r="K7" s="338">
        <v>58</v>
      </c>
      <c r="L7" s="338"/>
      <c r="M7" s="338"/>
      <c r="N7" s="343"/>
      <c r="O7" s="343"/>
      <c r="P7" s="343"/>
      <c r="Q7" s="343"/>
      <c r="R7" s="338">
        <v>58</v>
      </c>
      <c r="S7" s="343"/>
      <c r="T7" s="343"/>
      <c r="U7" s="343"/>
    </row>
    <row r="8" spans="1:21" ht="25.5" customHeight="1">
      <c r="A8" s="339"/>
      <c r="B8" s="339"/>
      <c r="C8" s="339"/>
      <c r="D8" s="339"/>
      <c r="E8" s="340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6"/>
      <c r="S8" s="347"/>
      <c r="T8" s="347"/>
      <c r="U8" s="347"/>
    </row>
    <row r="9" spans="1:21" ht="18.75" customHeight="1">
      <c r="A9" s="339"/>
      <c r="B9" s="339"/>
      <c r="C9" s="339"/>
      <c r="D9" s="339"/>
      <c r="E9" s="340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6"/>
      <c r="S9" s="347"/>
      <c r="T9" s="347"/>
      <c r="U9" s="347"/>
    </row>
    <row r="10" spans="1:21" ht="18.75" customHeight="1">
      <c r="A10" s="339"/>
      <c r="B10" s="339"/>
      <c r="C10" s="339"/>
      <c r="D10" s="339"/>
      <c r="E10" s="340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6"/>
      <c r="S10" s="347"/>
      <c r="T10" s="347"/>
      <c r="U10" s="347"/>
    </row>
    <row r="11" spans="4:21" ht="18.75" customHeight="1">
      <c r="D11" s="339"/>
      <c r="E11" s="340"/>
      <c r="F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6"/>
      <c r="S11" s="347"/>
      <c r="T11" s="347"/>
      <c r="U11" s="347"/>
    </row>
    <row r="12" spans="4:20" ht="18.75" customHeight="1">
      <c r="D12" s="339"/>
      <c r="E12" s="340"/>
      <c r="F12" s="341"/>
      <c r="J12" s="341"/>
      <c r="K12" s="341"/>
      <c r="L12" s="341"/>
      <c r="M12" s="341"/>
      <c r="N12" s="341"/>
      <c r="O12" s="341"/>
      <c r="P12" s="341"/>
      <c r="Q12" s="341"/>
      <c r="R12" s="346"/>
      <c r="S12" s="347"/>
      <c r="T12" s="347"/>
    </row>
    <row r="13" spans="4:20" ht="18.75" customHeight="1">
      <c r="D13" s="339"/>
      <c r="F13" s="341"/>
      <c r="J13" s="341"/>
      <c r="L13" s="341"/>
      <c r="M13" s="341"/>
      <c r="N13" s="341"/>
      <c r="O13" s="341"/>
      <c r="P13" s="341"/>
      <c r="Q13" s="341"/>
      <c r="R13" s="346"/>
      <c r="S13" s="347"/>
      <c r="T13" s="347"/>
    </row>
    <row r="14" spans="6:19" ht="18.75" customHeight="1">
      <c r="F14" s="341"/>
      <c r="O14" s="341"/>
      <c r="P14" s="341"/>
      <c r="Q14" s="341"/>
      <c r="S14" s="347"/>
    </row>
    <row r="15" spans="6:17" ht="18.75" customHeight="1">
      <c r="F15" s="341"/>
      <c r="O15" s="341"/>
      <c r="P15" s="341"/>
      <c r="Q15" s="341"/>
    </row>
    <row r="16" spans="1:22" ht="18.75" customHeight="1">
      <c r="A16"/>
      <c r="B16"/>
      <c r="C16"/>
      <c r="D16"/>
      <c r="E16"/>
      <c r="F16"/>
      <c r="O16" s="341"/>
      <c r="P16"/>
      <c r="Q16"/>
      <c r="R16"/>
      <c r="S16"/>
      <c r="T16"/>
      <c r="U16"/>
      <c r="V16"/>
    </row>
    <row r="17" spans="1:22" ht="18.75" customHeight="1">
      <c r="A17"/>
      <c r="B17"/>
      <c r="C17"/>
      <c r="D17"/>
      <c r="E17"/>
      <c r="F17"/>
      <c r="G17" s="341"/>
      <c r="P17"/>
      <c r="Q17"/>
      <c r="R17"/>
      <c r="S17"/>
      <c r="T17"/>
      <c r="U17"/>
      <c r="V17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F16" sqref="F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33.75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10" t="s">
        <v>121</v>
      </c>
    </row>
    <row r="2" spans="1:21" ht="24.75" customHeight="1">
      <c r="A2" s="387" t="s">
        <v>122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388" t="s">
        <v>77</v>
      </c>
      <c r="U3" s="388"/>
    </row>
    <row r="4" spans="1:21" ht="27.75" customHeight="1">
      <c r="A4" s="389" t="s">
        <v>95</v>
      </c>
      <c r="B4" s="390"/>
      <c r="C4" s="391"/>
      <c r="D4" s="392" t="s">
        <v>123</v>
      </c>
      <c r="E4" s="392" t="s">
        <v>124</v>
      </c>
      <c r="F4" s="392" t="s">
        <v>116</v>
      </c>
      <c r="G4" s="395" t="s">
        <v>125</v>
      </c>
      <c r="H4" s="395" t="s">
        <v>126</v>
      </c>
      <c r="I4" s="395" t="s">
        <v>127</v>
      </c>
      <c r="J4" s="395" t="s">
        <v>128</v>
      </c>
      <c r="K4" s="395" t="s">
        <v>129</v>
      </c>
      <c r="L4" s="395" t="s">
        <v>130</v>
      </c>
      <c r="M4" s="395" t="s">
        <v>110</v>
      </c>
      <c r="N4" s="395" t="s">
        <v>131</v>
      </c>
      <c r="O4" s="395" t="s">
        <v>108</v>
      </c>
      <c r="P4" s="395" t="s">
        <v>112</v>
      </c>
      <c r="Q4" s="395" t="s">
        <v>111</v>
      </c>
      <c r="R4" s="395" t="s">
        <v>132</v>
      </c>
      <c r="S4" s="395" t="s">
        <v>133</v>
      </c>
      <c r="T4" s="395" t="s">
        <v>134</v>
      </c>
      <c r="U4" s="395" t="s">
        <v>115</v>
      </c>
    </row>
    <row r="5" spans="1:21" ht="13.5" customHeight="1">
      <c r="A5" s="392" t="s">
        <v>103</v>
      </c>
      <c r="B5" s="392" t="s">
        <v>104</v>
      </c>
      <c r="C5" s="392" t="s">
        <v>105</v>
      </c>
      <c r="D5" s="394"/>
      <c r="E5" s="394"/>
      <c r="F5" s="394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393"/>
      <c r="B6" s="393"/>
      <c r="C6" s="393"/>
      <c r="D6" s="393"/>
      <c r="E6" s="393"/>
      <c r="F6" s="393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s="22" customFormat="1" ht="29.25" customHeight="1">
      <c r="A7" s="326" t="s">
        <v>117</v>
      </c>
      <c r="B7" s="326" t="s">
        <v>118</v>
      </c>
      <c r="C7" s="326" t="s">
        <v>119</v>
      </c>
      <c r="D7" s="100"/>
      <c r="E7" s="46" t="s">
        <v>120</v>
      </c>
      <c r="F7" s="309">
        <f>SUM(G7:U7)</f>
        <v>230.20000000000002</v>
      </c>
      <c r="G7" s="309">
        <v>145.8</v>
      </c>
      <c r="H7" s="309">
        <f>26.4+58</f>
        <v>84.4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G7" sqref="G7"/>
    </sheetView>
  </sheetViews>
  <sheetFormatPr defaultColWidth="6.75390625" defaultRowHeight="22.5" customHeight="1"/>
  <cols>
    <col min="1" max="3" width="3.625" style="311" customWidth="1"/>
    <col min="4" max="4" width="7.25390625" style="311" customWidth="1"/>
    <col min="5" max="5" width="19.50390625" style="311" customWidth="1"/>
    <col min="6" max="6" width="9.00390625" style="311" customWidth="1"/>
    <col min="7" max="7" width="8.50390625" style="311" customWidth="1"/>
    <col min="8" max="12" width="7.50390625" style="311" customWidth="1"/>
    <col min="13" max="13" width="7.50390625" style="312" customWidth="1"/>
    <col min="14" max="14" width="8.50390625" style="311" customWidth="1"/>
    <col min="15" max="23" width="7.50390625" style="311" customWidth="1"/>
    <col min="24" max="24" width="8.125" style="311" customWidth="1"/>
    <col min="25" max="27" width="7.50390625" style="311" customWidth="1"/>
    <col min="28" max="16384" width="6.75390625" style="311" customWidth="1"/>
  </cols>
  <sheetData>
    <row r="1" spans="2:28" ht="22.5" customHeight="1"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AA1" s="322" t="s">
        <v>135</v>
      </c>
      <c r="AB1" s="323"/>
    </row>
    <row r="2" spans="1:27" ht="22.5" customHeight="1">
      <c r="A2" s="396" t="s">
        <v>136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</row>
    <row r="3" spans="1:28" ht="22.5" customHeight="1">
      <c r="A3" s="314"/>
      <c r="B3" s="314"/>
      <c r="C3" s="314"/>
      <c r="D3" s="315"/>
      <c r="E3" s="315"/>
      <c r="F3" s="315"/>
      <c r="G3" s="315"/>
      <c r="H3" s="315"/>
      <c r="I3" s="315"/>
      <c r="J3" s="315"/>
      <c r="K3" s="315"/>
      <c r="L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Z3" s="397" t="s">
        <v>77</v>
      </c>
      <c r="AA3" s="397"/>
      <c r="AB3" s="324"/>
    </row>
    <row r="4" spans="1:27" ht="27" customHeight="1">
      <c r="A4" s="398" t="s">
        <v>137</v>
      </c>
      <c r="B4" s="398"/>
      <c r="C4" s="398"/>
      <c r="D4" s="400" t="s">
        <v>78</v>
      </c>
      <c r="E4" s="400" t="s">
        <v>96</v>
      </c>
      <c r="F4" s="400" t="s">
        <v>116</v>
      </c>
      <c r="G4" s="399" t="s">
        <v>138</v>
      </c>
      <c r="H4" s="399"/>
      <c r="I4" s="399"/>
      <c r="J4" s="399"/>
      <c r="K4" s="399"/>
      <c r="L4" s="399"/>
      <c r="M4" s="399"/>
      <c r="N4" s="399"/>
      <c r="O4" s="399" t="s">
        <v>139</v>
      </c>
      <c r="P4" s="399"/>
      <c r="Q4" s="399"/>
      <c r="R4" s="399"/>
      <c r="S4" s="399"/>
      <c r="T4" s="399"/>
      <c r="U4" s="399"/>
      <c r="V4" s="399"/>
      <c r="W4" s="402" t="s">
        <v>140</v>
      </c>
      <c r="X4" s="400" t="s">
        <v>141</v>
      </c>
      <c r="Y4" s="400"/>
      <c r="Z4" s="400"/>
      <c r="AA4" s="400"/>
    </row>
    <row r="5" spans="1:27" ht="27" customHeight="1">
      <c r="A5" s="400" t="s">
        <v>103</v>
      </c>
      <c r="B5" s="400" t="s">
        <v>104</v>
      </c>
      <c r="C5" s="400" t="s">
        <v>105</v>
      </c>
      <c r="D5" s="400"/>
      <c r="E5" s="400"/>
      <c r="F5" s="400"/>
      <c r="G5" s="400" t="s">
        <v>80</v>
      </c>
      <c r="H5" s="400" t="s">
        <v>142</v>
      </c>
      <c r="I5" s="400" t="s">
        <v>143</v>
      </c>
      <c r="J5" s="400" t="s">
        <v>144</v>
      </c>
      <c r="K5" s="400" t="s">
        <v>145</v>
      </c>
      <c r="L5" s="401" t="s">
        <v>146</v>
      </c>
      <c r="M5" s="400" t="s">
        <v>147</v>
      </c>
      <c r="N5" s="400" t="s">
        <v>148</v>
      </c>
      <c r="O5" s="400" t="s">
        <v>80</v>
      </c>
      <c r="P5" s="400" t="s">
        <v>149</v>
      </c>
      <c r="Q5" s="400" t="s">
        <v>150</v>
      </c>
      <c r="R5" s="400" t="s">
        <v>151</v>
      </c>
      <c r="S5" s="401" t="s">
        <v>152</v>
      </c>
      <c r="T5" s="400" t="s">
        <v>153</v>
      </c>
      <c r="U5" s="400" t="s">
        <v>154</v>
      </c>
      <c r="V5" s="400" t="s">
        <v>155</v>
      </c>
      <c r="W5" s="403"/>
      <c r="X5" s="400" t="s">
        <v>80</v>
      </c>
      <c r="Y5" s="400" t="s">
        <v>156</v>
      </c>
      <c r="Z5" s="400" t="s">
        <v>157</v>
      </c>
      <c r="AA5" s="400" t="s">
        <v>141</v>
      </c>
    </row>
    <row r="6" spans="1:27" ht="27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1"/>
      <c r="M6" s="400"/>
      <c r="N6" s="400"/>
      <c r="O6" s="400"/>
      <c r="P6" s="400"/>
      <c r="Q6" s="400"/>
      <c r="R6" s="400"/>
      <c r="S6" s="401"/>
      <c r="T6" s="400"/>
      <c r="U6" s="400"/>
      <c r="V6" s="400"/>
      <c r="W6" s="404"/>
      <c r="X6" s="400"/>
      <c r="Y6" s="400"/>
      <c r="Z6" s="400"/>
      <c r="AA6" s="400"/>
    </row>
    <row r="7" spans="1:27" ht="22.5" customHeight="1">
      <c r="A7" s="177">
        <v>211</v>
      </c>
      <c r="B7" s="178" t="s">
        <v>158</v>
      </c>
      <c r="C7" s="178" t="s">
        <v>159</v>
      </c>
      <c r="D7" s="177"/>
      <c r="E7" s="46" t="s">
        <v>120</v>
      </c>
      <c r="F7" s="177">
        <f>G7</f>
        <v>145.8</v>
      </c>
      <c r="G7" s="177">
        <v>145.8</v>
      </c>
      <c r="H7" s="309">
        <v>145.8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</row>
    <row r="8" spans="1:256" s="22" customFormat="1" ht="26.25" customHeight="1">
      <c r="A8" s="316"/>
      <c r="B8" s="316"/>
      <c r="C8" s="316"/>
      <c r="D8" s="317"/>
      <c r="E8" s="317"/>
      <c r="F8" s="318"/>
      <c r="G8" s="318"/>
      <c r="H8" s="318"/>
      <c r="I8" s="318"/>
      <c r="J8" s="318"/>
      <c r="K8" s="318"/>
      <c r="L8" s="318"/>
      <c r="M8" s="320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  <c r="IB8" s="325"/>
      <c r="IC8" s="325"/>
      <c r="ID8" s="325"/>
      <c r="IE8" s="325"/>
      <c r="IF8" s="325"/>
      <c r="IG8" s="325"/>
      <c r="IH8" s="325"/>
      <c r="II8" s="325"/>
      <c r="IJ8" s="325"/>
      <c r="IK8" s="325"/>
      <c r="IL8" s="325"/>
      <c r="IM8" s="325"/>
      <c r="IN8" s="325"/>
      <c r="IO8" s="325"/>
      <c r="IP8" s="325"/>
      <c r="IQ8" s="325"/>
      <c r="IR8" s="325"/>
      <c r="IS8" s="325"/>
      <c r="IT8" s="325"/>
      <c r="IU8" s="325"/>
      <c r="IV8" s="325"/>
    </row>
    <row r="9" spans="1:28" ht="22.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21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</row>
    <row r="10" spans="1:28" ht="22.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</row>
    <row r="11" spans="1:27" ht="22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</row>
    <row r="12" spans="1:27" ht="22.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</row>
    <row r="13" spans="1:26" ht="22.5" customHeight="1">
      <c r="A13" s="319"/>
      <c r="B13" s="319"/>
      <c r="C13" s="319"/>
      <c r="D13" s="319"/>
      <c r="E13" s="319"/>
      <c r="F13" s="319"/>
      <c r="J13" s="319"/>
      <c r="K13" s="319"/>
      <c r="L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</row>
    <row r="14" spans="1:25" ht="22.5" customHeight="1">
      <c r="A14" s="319"/>
      <c r="B14" s="319"/>
      <c r="C14" s="319"/>
      <c r="D14" s="319"/>
      <c r="E14" s="319"/>
      <c r="F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</row>
    <row r="15" spans="15:24" ht="22.5" customHeight="1">
      <c r="O15" s="319"/>
      <c r="P15" s="319"/>
      <c r="Q15" s="319"/>
      <c r="R15" s="319"/>
      <c r="S15" s="319"/>
      <c r="T15" s="319"/>
      <c r="U15" s="319"/>
      <c r="V15" s="319"/>
      <c r="W15" s="319"/>
      <c r="X15" s="319"/>
    </row>
    <row r="16" spans="15:17" ht="22.5" customHeight="1">
      <c r="O16" s="319"/>
      <c r="P16" s="319"/>
      <c r="Q16" s="319"/>
    </row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H18" sqref="H18"/>
    </sheetView>
  </sheetViews>
  <sheetFormatPr defaultColWidth="9.00390625" defaultRowHeight="14.25"/>
  <cols>
    <col min="1" max="3" width="5.375" style="0" customWidth="1"/>
    <col min="5" max="5" width="22.50390625" style="0" customWidth="1"/>
    <col min="6" max="6" width="12.50390625" style="0" customWidth="1"/>
  </cols>
  <sheetData>
    <row r="1" ht="14.25" customHeight="1">
      <c r="N1" s="310" t="s">
        <v>160</v>
      </c>
    </row>
    <row r="2" spans="1:14" ht="33" customHeight="1">
      <c r="A2" s="405" t="s">
        <v>161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3:14" ht="14.25" customHeight="1">
      <c r="M3" s="406" t="s">
        <v>77</v>
      </c>
      <c r="N3" s="406"/>
    </row>
    <row r="4" spans="1:14" ht="22.5" customHeight="1">
      <c r="A4" s="407" t="s">
        <v>137</v>
      </c>
      <c r="B4" s="407"/>
      <c r="C4" s="407"/>
      <c r="D4" s="395" t="s">
        <v>123</v>
      </c>
      <c r="E4" s="395" t="s">
        <v>79</v>
      </c>
      <c r="F4" s="395" t="s">
        <v>80</v>
      </c>
      <c r="G4" s="395" t="s">
        <v>125</v>
      </c>
      <c r="H4" s="395"/>
      <c r="I4" s="395"/>
      <c r="J4" s="395"/>
      <c r="K4" s="395"/>
      <c r="L4" s="395" t="s">
        <v>129</v>
      </c>
      <c r="M4" s="395"/>
      <c r="N4" s="395"/>
    </row>
    <row r="5" spans="1:14" ht="17.25" customHeight="1">
      <c r="A5" s="395" t="s">
        <v>103</v>
      </c>
      <c r="B5" s="408" t="s">
        <v>104</v>
      </c>
      <c r="C5" s="395" t="s">
        <v>105</v>
      </c>
      <c r="D5" s="395"/>
      <c r="E5" s="395"/>
      <c r="F5" s="395"/>
      <c r="G5" s="395" t="s">
        <v>162</v>
      </c>
      <c r="H5" s="395" t="s">
        <v>163</v>
      </c>
      <c r="I5" s="395" t="s">
        <v>139</v>
      </c>
      <c r="J5" s="395" t="s">
        <v>140</v>
      </c>
      <c r="K5" s="395" t="s">
        <v>141</v>
      </c>
      <c r="L5" s="395" t="s">
        <v>162</v>
      </c>
      <c r="M5" s="395" t="s">
        <v>106</v>
      </c>
      <c r="N5" s="395" t="s">
        <v>164</v>
      </c>
    </row>
    <row r="6" spans="1:14" ht="20.25" customHeight="1">
      <c r="A6" s="395"/>
      <c r="B6" s="408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</row>
    <row r="7" spans="1:14" s="306" customFormat="1" ht="29.25" customHeight="1">
      <c r="A7" s="177">
        <v>211</v>
      </c>
      <c r="B7" s="178" t="s">
        <v>158</v>
      </c>
      <c r="C7" s="178" t="s">
        <v>159</v>
      </c>
      <c r="D7" s="307"/>
      <c r="E7" s="308" t="s">
        <v>165</v>
      </c>
      <c r="F7" s="309">
        <v>145.8</v>
      </c>
      <c r="G7" s="309">
        <v>145.8</v>
      </c>
      <c r="H7" s="309">
        <v>145.8</v>
      </c>
      <c r="I7" s="161"/>
      <c r="J7" s="161"/>
      <c r="K7" s="161"/>
      <c r="L7" s="161"/>
      <c r="M7" s="161"/>
      <c r="N7" s="161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7"/>
  <sheetViews>
    <sheetView showGridLines="0" showZeros="0" zoomScalePageLayoutView="0" workbookViewId="0" topLeftCell="E1">
      <selection activeCell="U18" sqref="U18"/>
    </sheetView>
  </sheetViews>
  <sheetFormatPr defaultColWidth="6.75390625" defaultRowHeight="22.5" customHeight="1"/>
  <cols>
    <col min="1" max="3" width="3.625" style="294" customWidth="1"/>
    <col min="4" max="4" width="10.00390625" style="294" customWidth="1"/>
    <col min="5" max="5" width="22.125" style="294" customWidth="1"/>
    <col min="6" max="6" width="8.125" style="294" customWidth="1"/>
    <col min="7" max="21" width="6.50390625" style="294" customWidth="1"/>
    <col min="22" max="25" width="6.875" style="294" customWidth="1"/>
    <col min="26" max="26" width="6.50390625" style="294" customWidth="1"/>
    <col min="27" max="16384" width="6.75390625" style="294" customWidth="1"/>
  </cols>
  <sheetData>
    <row r="1" spans="2:26" ht="22.5" customHeight="1"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T1" s="302"/>
      <c r="V1" s="302"/>
      <c r="W1" s="302"/>
      <c r="X1" s="302"/>
      <c r="Y1" s="409" t="s">
        <v>166</v>
      </c>
      <c r="Z1" s="409"/>
    </row>
    <row r="2" spans="1:26" ht="22.5" customHeight="1">
      <c r="A2" s="410" t="s">
        <v>167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ht="22.5" customHeight="1">
      <c r="A3" s="296"/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V3" s="303"/>
      <c r="W3" s="303"/>
      <c r="X3" s="303"/>
      <c r="Y3" s="411" t="s">
        <v>2</v>
      </c>
      <c r="Z3" s="411"/>
    </row>
    <row r="4" spans="1:26" ht="22.5" customHeight="1">
      <c r="A4" s="412" t="s">
        <v>137</v>
      </c>
      <c r="B4" s="412"/>
      <c r="C4" s="412"/>
      <c r="D4" s="413" t="s">
        <v>78</v>
      </c>
      <c r="E4" s="413" t="s">
        <v>96</v>
      </c>
      <c r="F4" s="413" t="s">
        <v>168</v>
      </c>
      <c r="G4" s="413" t="s">
        <v>169</v>
      </c>
      <c r="H4" s="413" t="s">
        <v>170</v>
      </c>
      <c r="I4" s="413" t="s">
        <v>171</v>
      </c>
      <c r="J4" s="413" t="s">
        <v>172</v>
      </c>
      <c r="K4" s="413" t="s">
        <v>173</v>
      </c>
      <c r="L4" s="413" t="s">
        <v>174</v>
      </c>
      <c r="M4" s="413" t="s">
        <v>175</v>
      </c>
      <c r="N4" s="413" t="s">
        <v>176</v>
      </c>
      <c r="O4" s="413" t="s">
        <v>177</v>
      </c>
      <c r="P4" s="413" t="s">
        <v>178</v>
      </c>
      <c r="Q4" s="413" t="s">
        <v>179</v>
      </c>
      <c r="R4" s="413" t="s">
        <v>180</v>
      </c>
      <c r="S4" s="413" t="s">
        <v>181</v>
      </c>
      <c r="T4" s="413" t="s">
        <v>182</v>
      </c>
      <c r="U4" s="413" t="s">
        <v>183</v>
      </c>
      <c r="V4" s="413" t="s">
        <v>184</v>
      </c>
      <c r="W4" s="413" t="s">
        <v>185</v>
      </c>
      <c r="X4" s="413" t="s">
        <v>186</v>
      </c>
      <c r="Y4" s="413" t="s">
        <v>187</v>
      </c>
      <c r="Z4" s="414" t="s">
        <v>188</v>
      </c>
    </row>
    <row r="5" spans="1:26" ht="13.5" customHeight="1">
      <c r="A5" s="413" t="s">
        <v>103</v>
      </c>
      <c r="B5" s="413" t="s">
        <v>104</v>
      </c>
      <c r="C5" s="413" t="s">
        <v>105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 ht="13.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4"/>
    </row>
    <row r="7" spans="1:26" ht="22.5" customHeight="1">
      <c r="A7" s="177">
        <v>211</v>
      </c>
      <c r="B7" s="178" t="s">
        <v>158</v>
      </c>
      <c r="C7" s="178" t="s">
        <v>159</v>
      </c>
      <c r="D7" s="39"/>
      <c r="E7" s="298" t="s">
        <v>165</v>
      </c>
      <c r="F7" s="39">
        <f>SUM(G7:Z7)</f>
        <v>26.400000000000002</v>
      </c>
      <c r="G7" s="39">
        <v>3</v>
      </c>
      <c r="H7" s="39">
        <v>1</v>
      </c>
      <c r="I7" s="39">
        <v>1.2</v>
      </c>
      <c r="J7" s="39">
        <v>2.4</v>
      </c>
      <c r="K7" s="39">
        <v>2</v>
      </c>
      <c r="L7" s="39"/>
      <c r="M7" s="39">
        <v>2</v>
      </c>
      <c r="N7" s="39"/>
      <c r="O7" s="39">
        <v>3</v>
      </c>
      <c r="P7" s="39">
        <v>3</v>
      </c>
      <c r="Q7" s="39">
        <v>1</v>
      </c>
      <c r="R7" s="39">
        <v>2</v>
      </c>
      <c r="S7" s="39">
        <v>2.8</v>
      </c>
      <c r="T7" s="39"/>
      <c r="U7" s="39">
        <v>3</v>
      </c>
      <c r="V7" s="39"/>
      <c r="W7" s="39"/>
      <c r="X7" s="39"/>
      <c r="Y7" s="39"/>
      <c r="Z7" s="39"/>
    </row>
    <row r="8" spans="1:26" s="293" customFormat="1" ht="26.25" customHeight="1">
      <c r="A8" s="299"/>
      <c r="B8" s="299"/>
      <c r="C8" s="299"/>
      <c r="D8" s="299"/>
      <c r="E8" s="300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4"/>
      <c r="V8" s="305"/>
      <c r="W8" s="305"/>
      <c r="X8" s="304"/>
      <c r="Y8" s="304"/>
      <c r="Z8" s="305"/>
    </row>
    <row r="9" spans="1:26" ht="23.2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</row>
    <row r="10" spans="1:27" ht="22.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</row>
    <row r="11" spans="3:27" ht="22.5" customHeight="1">
      <c r="C11" s="293"/>
      <c r="D11" s="293"/>
      <c r="E11" s="293"/>
      <c r="F11" s="293"/>
      <c r="G11" s="293"/>
      <c r="I11" s="293"/>
      <c r="J11" s="293"/>
      <c r="K11" s="293"/>
      <c r="L11" s="293"/>
      <c r="M11" s="293"/>
      <c r="N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</row>
    <row r="12" spans="1:26" ht="22.5" customHeight="1">
      <c r="A12" s="293"/>
      <c r="C12" s="293"/>
      <c r="D12" s="293"/>
      <c r="E12" s="293"/>
      <c r="F12" s="293"/>
      <c r="J12" s="293"/>
      <c r="K12" s="293"/>
      <c r="L12" s="293"/>
      <c r="M12" s="293"/>
      <c r="P12" s="293"/>
      <c r="Q12" s="293"/>
      <c r="R12" s="293"/>
      <c r="S12" s="293"/>
      <c r="T12" s="293"/>
      <c r="Z12" s="293"/>
    </row>
    <row r="13" spans="1:26" ht="22.5" customHeight="1">
      <c r="A13" s="293"/>
      <c r="B13" s="293"/>
      <c r="D13" s="293"/>
      <c r="E13" s="293"/>
      <c r="K13" s="293"/>
      <c r="L13" s="293"/>
      <c r="M13" s="293"/>
      <c r="P13" s="293"/>
      <c r="Q13" s="293"/>
      <c r="R13" s="293"/>
      <c r="S13" s="293"/>
      <c r="T13" s="293"/>
      <c r="Z13" s="293"/>
    </row>
    <row r="14" spans="2:26" ht="22.5" customHeight="1">
      <c r="B14" s="293"/>
      <c r="C14" s="293"/>
      <c r="E14" s="293"/>
      <c r="K14" s="293"/>
      <c r="L14" s="293"/>
      <c r="M14" s="293"/>
      <c r="P14" s="293"/>
      <c r="Q14" s="293"/>
      <c r="R14" s="293"/>
      <c r="S14" s="293"/>
      <c r="Z14" s="293"/>
    </row>
    <row r="15" spans="11:19" ht="22.5" customHeight="1">
      <c r="K15" s="293"/>
      <c r="L15" s="293"/>
      <c r="M15" s="293"/>
      <c r="S15" s="293"/>
    </row>
    <row r="16" spans="11:13" ht="22.5" customHeight="1">
      <c r="K16" s="293"/>
      <c r="L16" s="293"/>
      <c r="M16" s="293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29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7"/>
  <sheetViews>
    <sheetView showGridLines="0" showZeros="0" zoomScalePageLayoutView="0" workbookViewId="0" topLeftCell="E13">
      <selection activeCell="Q38" sqref="Q38"/>
    </sheetView>
  </sheetViews>
  <sheetFormatPr defaultColWidth="9.00390625" defaultRowHeight="14.25"/>
  <cols>
    <col min="1" max="3" width="5.75390625" style="0" customWidth="1"/>
    <col min="5" max="5" width="21.1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189</v>
      </c>
    </row>
    <row r="2" spans="1:20" ht="33.75" customHeight="1">
      <c r="A2" s="387" t="s">
        <v>190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</row>
    <row r="3" spans="19:20" ht="14.25" customHeight="1">
      <c r="S3" s="406" t="s">
        <v>77</v>
      </c>
      <c r="T3" s="406"/>
    </row>
    <row r="4" spans="1:20" ht="22.5" customHeight="1">
      <c r="A4" s="415" t="s">
        <v>137</v>
      </c>
      <c r="B4" s="415"/>
      <c r="C4" s="415"/>
      <c r="D4" s="395" t="s">
        <v>191</v>
      </c>
      <c r="E4" s="395" t="s">
        <v>124</v>
      </c>
      <c r="F4" s="392" t="s">
        <v>168</v>
      </c>
      <c r="G4" s="395" t="s">
        <v>126</v>
      </c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 t="s">
        <v>129</v>
      </c>
      <c r="S4" s="395"/>
      <c r="T4" s="395"/>
    </row>
    <row r="5" spans="1:20" ht="14.25" customHeight="1">
      <c r="A5" s="415"/>
      <c r="B5" s="415"/>
      <c r="C5" s="415"/>
      <c r="D5" s="395"/>
      <c r="E5" s="395"/>
      <c r="F5" s="394"/>
      <c r="G5" s="395" t="s">
        <v>89</v>
      </c>
      <c r="H5" s="395" t="s">
        <v>192</v>
      </c>
      <c r="I5" s="395" t="s">
        <v>178</v>
      </c>
      <c r="J5" s="395" t="s">
        <v>179</v>
      </c>
      <c r="K5" s="395" t="s">
        <v>193</v>
      </c>
      <c r="L5" s="395" t="s">
        <v>194</v>
      </c>
      <c r="M5" s="395" t="s">
        <v>180</v>
      </c>
      <c r="N5" s="395" t="s">
        <v>195</v>
      </c>
      <c r="O5" s="395" t="s">
        <v>183</v>
      </c>
      <c r="P5" s="395" t="s">
        <v>196</v>
      </c>
      <c r="Q5" s="395" t="s">
        <v>197</v>
      </c>
      <c r="R5" s="395" t="s">
        <v>89</v>
      </c>
      <c r="S5" s="395" t="s">
        <v>198</v>
      </c>
      <c r="T5" s="395" t="s">
        <v>164</v>
      </c>
    </row>
    <row r="6" spans="1:20" ht="42.75" customHeight="1">
      <c r="A6" s="42" t="s">
        <v>103</v>
      </c>
      <c r="B6" s="42" t="s">
        <v>104</v>
      </c>
      <c r="C6" s="42" t="s">
        <v>105</v>
      </c>
      <c r="D6" s="395"/>
      <c r="E6" s="395"/>
      <c r="F6" s="393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0" s="22" customFormat="1" ht="35.25" customHeight="1">
      <c r="A7" s="177">
        <v>211</v>
      </c>
      <c r="B7" s="178" t="s">
        <v>158</v>
      </c>
      <c r="C7" s="178" t="s">
        <v>159</v>
      </c>
      <c r="D7" s="100"/>
      <c r="E7" s="46" t="s">
        <v>120</v>
      </c>
      <c r="F7" s="179">
        <v>26.4</v>
      </c>
      <c r="G7" s="180">
        <v>26.4</v>
      </c>
      <c r="H7" s="181">
        <v>3</v>
      </c>
      <c r="I7" s="182">
        <v>3</v>
      </c>
      <c r="J7" s="182">
        <v>1</v>
      </c>
      <c r="K7" s="182"/>
      <c r="L7" s="182"/>
      <c r="M7" s="182"/>
      <c r="N7" s="182"/>
      <c r="O7" s="39">
        <v>3</v>
      </c>
      <c r="P7" s="182"/>
      <c r="Q7" s="183">
        <v>16.4</v>
      </c>
      <c r="R7" s="180"/>
      <c r="S7" s="180"/>
      <c r="T7" s="180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A10" sqref="A10:L10"/>
    </sheetView>
  </sheetViews>
  <sheetFormatPr defaultColWidth="6.875" defaultRowHeight="22.5" customHeight="1"/>
  <cols>
    <col min="1" max="3" width="3.625" style="279" customWidth="1"/>
    <col min="4" max="4" width="11.125" style="279" customWidth="1"/>
    <col min="5" max="5" width="22.875" style="279" customWidth="1"/>
    <col min="6" max="6" width="12.125" style="279" customWidth="1"/>
    <col min="7" max="12" width="10.375" style="279" customWidth="1"/>
    <col min="13" max="246" width="6.75390625" style="279" customWidth="1"/>
    <col min="247" max="251" width="6.75390625" style="280" customWidth="1"/>
    <col min="252" max="252" width="6.875" style="281" customWidth="1"/>
    <col min="253" max="16384" width="6.875" style="281" customWidth="1"/>
  </cols>
  <sheetData>
    <row r="1" spans="12:252" ht="22.5" customHeight="1">
      <c r="L1" s="279" t="s">
        <v>199</v>
      </c>
      <c r="IR1"/>
    </row>
    <row r="2" spans="1:252" ht="22.5" customHeight="1">
      <c r="A2" s="416" t="s">
        <v>200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IR2"/>
    </row>
    <row r="3" spans="11:252" ht="22.5" customHeight="1">
      <c r="K3" s="417" t="s">
        <v>77</v>
      </c>
      <c r="L3" s="417"/>
      <c r="IR3"/>
    </row>
    <row r="4" spans="1:252" ht="22.5" customHeight="1">
      <c r="A4" s="418" t="s">
        <v>137</v>
      </c>
      <c r="B4" s="418"/>
      <c r="C4" s="419"/>
      <c r="D4" s="421" t="s">
        <v>123</v>
      </c>
      <c r="E4" s="423" t="s">
        <v>96</v>
      </c>
      <c r="F4" s="421" t="s">
        <v>168</v>
      </c>
      <c r="G4" s="424" t="s">
        <v>201</v>
      </c>
      <c r="H4" s="421" t="s">
        <v>202</v>
      </c>
      <c r="I4" s="421" t="s">
        <v>203</v>
      </c>
      <c r="J4" s="421" t="s">
        <v>204</v>
      </c>
      <c r="K4" s="421" t="s">
        <v>205</v>
      </c>
      <c r="L4" s="421" t="s">
        <v>188</v>
      </c>
      <c r="IR4"/>
    </row>
    <row r="5" spans="1:252" ht="18" customHeight="1">
      <c r="A5" s="421" t="s">
        <v>103</v>
      </c>
      <c r="B5" s="422" t="s">
        <v>104</v>
      </c>
      <c r="C5" s="423" t="s">
        <v>105</v>
      </c>
      <c r="D5" s="421"/>
      <c r="E5" s="423"/>
      <c r="F5" s="421"/>
      <c r="G5" s="424"/>
      <c r="H5" s="421"/>
      <c r="I5" s="421"/>
      <c r="J5" s="421"/>
      <c r="K5" s="421"/>
      <c r="L5" s="421"/>
      <c r="IR5"/>
    </row>
    <row r="6" spans="1:252" ht="18" customHeight="1">
      <c r="A6" s="421"/>
      <c r="B6" s="422"/>
      <c r="C6" s="423"/>
      <c r="D6" s="421"/>
      <c r="E6" s="423"/>
      <c r="F6" s="421"/>
      <c r="G6" s="424"/>
      <c r="H6" s="421"/>
      <c r="I6" s="421"/>
      <c r="J6" s="421"/>
      <c r="K6" s="421"/>
      <c r="L6" s="421"/>
      <c r="IR6"/>
    </row>
    <row r="7" spans="1:252" ht="22.5" customHeight="1">
      <c r="A7" s="177"/>
      <c r="B7" s="178"/>
      <c r="C7" s="178"/>
      <c r="D7" s="282"/>
      <c r="E7" s="46"/>
      <c r="F7" s="282"/>
      <c r="G7" s="282"/>
      <c r="H7" s="282"/>
      <c r="I7" s="282"/>
      <c r="J7" s="282"/>
      <c r="K7" s="282"/>
      <c r="L7" s="282"/>
      <c r="M7" s="289"/>
      <c r="N7" s="290"/>
      <c r="IR7"/>
    </row>
    <row r="8" spans="1:252" s="278" customFormat="1" ht="23.25" customHeight="1">
      <c r="A8" s="283"/>
      <c r="B8" s="283"/>
      <c r="C8" s="284"/>
      <c r="D8" s="285"/>
      <c r="E8" s="286"/>
      <c r="F8" s="287"/>
      <c r="G8" s="287"/>
      <c r="H8" s="288"/>
      <c r="I8" s="287"/>
      <c r="J8" s="287"/>
      <c r="K8" s="287"/>
      <c r="L8" s="288"/>
      <c r="M8" s="289"/>
      <c r="N8" s="291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289"/>
      <c r="ID8" s="289"/>
      <c r="IE8" s="289"/>
      <c r="IF8" s="289"/>
      <c r="IG8" s="289"/>
      <c r="IH8" s="289"/>
      <c r="II8" s="289"/>
      <c r="IJ8" s="289"/>
      <c r="IK8" s="289"/>
      <c r="IL8" s="289"/>
      <c r="IM8" s="292"/>
      <c r="IN8" s="292"/>
      <c r="IO8" s="292"/>
      <c r="IP8" s="292"/>
      <c r="IQ8" s="292"/>
      <c r="IR8" s="22"/>
    </row>
    <row r="9" spans="1:252" ht="27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IR9"/>
    </row>
    <row r="10" spans="1:252" ht="22.5" customHeight="1">
      <c r="A10" s="420" t="s">
        <v>206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291"/>
      <c r="IR10"/>
    </row>
    <row r="11" spans="1:252" ht="22.5" customHeight="1">
      <c r="A11" s="289"/>
      <c r="B11" s="289"/>
      <c r="C11" s="289"/>
      <c r="D11" s="289"/>
      <c r="E11" s="289"/>
      <c r="F11" s="289"/>
      <c r="H11" s="289"/>
      <c r="I11" s="289"/>
      <c r="J11" s="289"/>
      <c r="K11" s="289"/>
      <c r="L11" s="289"/>
      <c r="M11" s="290"/>
      <c r="IR11"/>
    </row>
    <row r="12" spans="1:252" ht="22.5" customHeight="1">
      <c r="A12" s="289"/>
      <c r="B12" s="289"/>
      <c r="C12" s="289"/>
      <c r="D12" s="289"/>
      <c r="E12" s="289"/>
      <c r="F12" s="289"/>
      <c r="H12" s="289"/>
      <c r="I12" s="289"/>
      <c r="J12" s="289"/>
      <c r="K12" s="289"/>
      <c r="L12" s="289"/>
      <c r="M12" s="290"/>
      <c r="IR12"/>
    </row>
    <row r="13" spans="1:252" ht="22.5" customHeight="1">
      <c r="A13" s="289"/>
      <c r="E13" s="289"/>
      <c r="F13" s="289"/>
      <c r="H13" s="289"/>
      <c r="I13" s="289"/>
      <c r="J13" s="289"/>
      <c r="K13" s="289"/>
      <c r="L13" s="289"/>
      <c r="M13" s="290"/>
      <c r="IR13"/>
    </row>
    <row r="14" spans="1:252" ht="22.5" customHeight="1">
      <c r="A14" s="289"/>
      <c r="H14" s="289"/>
      <c r="I14" s="289"/>
      <c r="J14" s="289"/>
      <c r="K14" s="289"/>
      <c r="L14" s="289"/>
      <c r="M14" s="290"/>
      <c r="IR14"/>
    </row>
    <row r="15" spans="8:252" ht="22.5" customHeight="1">
      <c r="H15" s="289"/>
      <c r="I15" s="289"/>
      <c r="J15" s="289"/>
      <c r="K15" s="289"/>
      <c r="L15" s="289"/>
      <c r="M15" s="290"/>
      <c r="IR15"/>
    </row>
    <row r="16" spans="8:252" ht="22.5" customHeight="1">
      <c r="H16" s="289"/>
      <c r="I16" s="289"/>
      <c r="J16" s="289"/>
      <c r="K16" s="289"/>
      <c r="M16" s="290"/>
      <c r="IR16"/>
    </row>
    <row r="17" spans="1:252" ht="22.5" customHeight="1">
      <c r="A17"/>
      <c r="B17"/>
      <c r="C17"/>
      <c r="D17"/>
      <c r="E17"/>
      <c r="F17"/>
      <c r="G17"/>
      <c r="H17" s="289"/>
      <c r="M17" s="29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9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9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9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9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9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9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9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9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9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G4:G6"/>
    <mergeCell ref="H4:H6"/>
    <mergeCell ref="I4:I6"/>
    <mergeCell ref="J4:J6"/>
    <mergeCell ref="K4:K6"/>
    <mergeCell ref="L4:L6"/>
    <mergeCell ref="A2:L2"/>
    <mergeCell ref="K3:L3"/>
    <mergeCell ref="A4:C4"/>
    <mergeCell ref="A10:L10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李贡辉 10.105.116.156</cp:lastModifiedBy>
  <cp:lastPrinted>2018-04-04T08:51:43Z</cp:lastPrinted>
  <dcterms:created xsi:type="dcterms:W3CDTF">1996-12-17T01:32:42Z</dcterms:created>
  <dcterms:modified xsi:type="dcterms:W3CDTF">2019-12-14T13:17:56Z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