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'g01收入支出决算总表'!$A$1:$F$23</definedName>
    <definedName name="_xlnm.Print_Area" localSheetId="3">'g04财政拨款收入支出决算总表'!$A$1:$H$23</definedName>
    <definedName name="_xlnm.Print_Area" localSheetId="4">'g05一般公共预算财政拨款支出决算表'!$A$1:$F$37</definedName>
    <definedName name="_xlnm.Print_Area" localSheetId="5">'g06一般公共预算财政拨款基本支出决算表'!$A$1:$I$38</definedName>
    <definedName name="_xlnm.Print_Area" localSheetId="7">'g08政府性基金预算财政拨款支出决算表'!$A$1:$I$17</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<sst xmlns="http://schemas.openxmlformats.org/spreadsheetml/2006/main" count="530" uniqueCount="336">
  <si>
    <t>收入支出决算总表</t>
  </si>
  <si>
    <t>公开01表</t>
  </si>
  <si>
    <t>部门：岳阳高新技术产业园区管理委员会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</si>
  <si>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</si>
  <si>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</si>
  <si>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</si>
  <si>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</si>
  <si>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</si>
  <si>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</si>
  <si>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</si>
  <si>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</si>
  <si>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</si>
  <si>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</si>
  <si>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</si>
  <si>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</si>
  <si>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</si>
  <si>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</si>
  <si>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</si>
  <si>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</si>
  <si>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</si>
  <si>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</si>
  <si>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</si>
  <si>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</si>
  <si>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</si>
  <si>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</si>
  <si>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</si>
  <si>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</si>
  <si>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</si>
  <si>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</si>
  <si>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</si>
  <si>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</si>
  <si>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</si>
  <si>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</si>
  <si>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</si>
  <si>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</si>
  <si>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七、节能环保支出</t>
  </si>
  <si>
    <t>20</t>
  </si>
  <si>
    <t>8</t>
  </si>
  <si>
    <t>八、城乡社区支出</t>
  </si>
  <si>
    <t>21</t>
  </si>
  <si>
    <t>九、资源探测信息等支出</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</si>
  <si>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</si>
  <si>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</si>
  <si>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</si>
  <si>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</si>
  <si>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</si>
  <si>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</si>
  <si>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</si>
  <si>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</si>
  <si>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</si>
  <si>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</si>
  <si>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</si>
  <si>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</si>
  <si>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</si>
  <si>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</si>
  <si>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</si>
  <si>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</si>
  <si>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</si>
  <si>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</si>
  <si>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</si>
  <si>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</si>
  <si>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</si>
  <si>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</si>
  <si>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</si>
  <si>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</si>
  <si>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</si>
  <si>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</si>
  <si>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</si>
  <si>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</si>
  <si>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</si>
  <si>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</si>
  <si>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资源勘探信息等支出</t>
  </si>
  <si>
    <t>工业和信息产业监督</t>
  </si>
  <si>
    <t>行政运行</t>
  </si>
  <si>
    <t>注：本表反映部门本年度取得的各项收入情况。</t>
  </si>
  <si>
    <t>支出决算表</t>
  </si>
  <si>
    <t>公开03表</t>
  </si>
  <si>
    <t>基本支出</t>
  </si>
  <si>
    <t>项目支出</t>
  </si>
  <si>
    <t>上缴上级支出</t>
  </si>
  <si>
    <t>经营支出</t>
  </si>
  <si>
    <t>对附属单位补助支出</t>
  </si>
  <si>
    <t>一般公共服务支出</t>
  </si>
  <si>
    <t>商贸事务</t>
  </si>
  <si>
    <t>招商引资</t>
  </si>
  <si>
    <t>科学技术支出</t>
  </si>
  <si>
    <t>其他科学技术支出</t>
  </si>
  <si>
    <t>2069999</t>
  </si>
  <si>
    <t>节能环保支出</t>
  </si>
  <si>
    <t>污染防治</t>
  </si>
  <si>
    <t>2110399</t>
  </si>
  <si>
    <t>其他污染防治支出</t>
  </si>
  <si>
    <t>城乡社区支出</t>
  </si>
  <si>
    <t>城乡社区公共设施</t>
  </si>
  <si>
    <t>2120399</t>
  </si>
  <si>
    <t>其他城乡社区公共设施支出</t>
  </si>
  <si>
    <t>国有土地使用权出让收入及对应专项债务收入安排的支出</t>
  </si>
  <si>
    <t>2120802</t>
  </si>
  <si>
    <t>土地开发支出</t>
  </si>
  <si>
    <t>2120803</t>
  </si>
  <si>
    <t>城市建设支出</t>
  </si>
  <si>
    <t>2120899</t>
  </si>
  <si>
    <t>其他国有土地使用权出让收入安排的支出</t>
  </si>
  <si>
    <t>其他城乡社区支出</t>
  </si>
  <si>
    <t>2129999</t>
  </si>
  <si>
    <t xml:space="preserve">  其他城乡社区支出</t>
  </si>
  <si>
    <t>制造业</t>
  </si>
  <si>
    <t>2150201</t>
  </si>
  <si>
    <t>建筑业</t>
  </si>
  <si>
    <t>2150301</t>
  </si>
  <si>
    <t>工业和信息产业监管</t>
  </si>
  <si>
    <t>2150501</t>
  </si>
  <si>
    <t>2150503</t>
  </si>
  <si>
    <t>机关服务</t>
  </si>
  <si>
    <t>2150510</t>
  </si>
  <si>
    <t>2150515</t>
  </si>
  <si>
    <t>技术基础研究</t>
  </si>
  <si>
    <t>2150599</t>
  </si>
  <si>
    <t>其他工业和信息产业监管支出</t>
  </si>
  <si>
    <t>支出中小企业发展和管理支出</t>
  </si>
  <si>
    <t>2150801</t>
  </si>
  <si>
    <t>2150804</t>
  </si>
  <si>
    <t>科技型中小企业技术创新基金</t>
  </si>
  <si>
    <t>2150805</t>
  </si>
  <si>
    <t>中小企业发展专项</t>
  </si>
  <si>
    <t>2150899</t>
  </si>
  <si>
    <t>其他支持中小企业发展和管理支出</t>
  </si>
  <si>
    <t>注：本表反映部门本年度各项支出情况。</t>
  </si>
  <si>
    <t>注：本表反映部门本年度一般公共预算财政拨款支出情况。</t>
  </si>
  <si>
    <t>财政拨款收入支出决算总表</t>
  </si>
  <si>
    <t>公开04表</t>
  </si>
  <si>
    <t>金额</t>
  </si>
  <si>
    <t>一般公共预算财政拨款</t>
  </si>
  <si>
    <t>政府性基金预算财政拨款</t>
  </si>
  <si>
    <t>一、一般公共预算财政拨款</t>
  </si>
  <si>
    <t>二、政府性基金预算财政拨款</t>
  </si>
  <si>
    <t>九、资源勘探信息等支出</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</si>
  <si>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</si>
  <si>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</si>
  <si>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</si>
  <si>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</si>
  <si>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</si>
  <si>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</si>
  <si>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</si>
  <si>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</si>
  <si>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</si>
  <si>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</si>
  <si>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</si>
  <si>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</si>
  <si>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</si>
  <si>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</si>
  <si>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</si>
  <si>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</si>
  <si>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</si>
  <si>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</si>
  <si>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</si>
  <si>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</si>
  <si>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</si>
  <si>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</si>
  <si>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</si>
  <si>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</si>
  <si>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</si>
  <si>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</si>
  <si>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</si>
  <si>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</si>
  <si>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</si>
  <si>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</si>
  <si>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</si>
  <si>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</si>
  <si>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</si>
  <si>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</si>
  <si>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</si>
  <si>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</si>
  <si>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</si>
  <si>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</si>
  <si>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</si>
  <si>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</si>
  <si>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</si>
  <si>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</si>
  <si>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</si>
  <si>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</si>
  <si>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</si>
  <si>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</si>
  <si>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</si>
  <si>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 xml:space="preserve">  住房公积金</t>
  </si>
  <si>
    <t>30205</t>
  </si>
  <si>
    <t xml:space="preserve">  水费</t>
  </si>
  <si>
    <t>31006</t>
  </si>
  <si>
    <t xml:space="preserve">  大型修缮</t>
  </si>
  <si>
    <t>30106</t>
  </si>
  <si>
    <t xml:space="preserve">  伙食补助费</t>
  </si>
  <si>
    <t>30206</t>
  </si>
  <si>
    <t xml:space="preserve">  电费</t>
  </si>
  <si>
    <t>31007</t>
  </si>
  <si>
    <t xml:space="preserve">  信息网络及软件购置更新</t>
  </si>
  <si>
    <t>30107</t>
  </si>
  <si>
    <t xml:space="preserve">  绩效工资</t>
  </si>
  <si>
    <t>30207</t>
  </si>
  <si>
    <t xml:space="preserve">  邮电费</t>
  </si>
  <si>
    <t>31008</t>
  </si>
  <si>
    <t xml:space="preserve">  物资储备</t>
  </si>
  <si>
    <t xml:space="preserve"> 职工基本医疗保险缴费</t>
  </si>
  <si>
    <t>30208</t>
  </si>
  <si>
    <t xml:space="preserve">  取暖费</t>
  </si>
  <si>
    <t>31009</t>
  </si>
  <si>
    <t xml:space="preserve">  土地补偿</t>
  </si>
  <si>
    <t>30108</t>
  </si>
  <si>
    <t xml:space="preserve">  机关事业单位基本养老保险缴费</t>
  </si>
  <si>
    <t>30209</t>
  </si>
  <si>
    <t xml:space="preserve">  物业管理费</t>
  </si>
  <si>
    <t>31010</t>
  </si>
  <si>
    <t xml:space="preserve">  安置补助</t>
  </si>
  <si>
    <t>30109</t>
  </si>
  <si>
    <t xml:space="preserve">  职业年金缴费</t>
  </si>
  <si>
    <t>30211</t>
  </si>
  <si>
    <t xml:space="preserve">  差旅费</t>
  </si>
  <si>
    <t>31011</t>
  </si>
  <si>
    <t xml:space="preserve">  地上附着物和青苗补偿</t>
  </si>
  <si>
    <t>30199</t>
  </si>
  <si>
    <t xml:space="preserve">  其他工资福利支出</t>
  </si>
  <si>
    <t>30212</t>
  </si>
  <si>
    <t xml:space="preserve">  因公出国（境）费用</t>
  </si>
  <si>
    <t>31012</t>
  </si>
  <si>
    <t xml:space="preserve">  拆迁补偿</t>
  </si>
  <si>
    <t>303</t>
  </si>
  <si>
    <t>对个人和家庭的补助</t>
  </si>
  <si>
    <t>30213</t>
  </si>
  <si>
    <t xml:space="preserve">  维修(护)费</t>
  </si>
  <si>
    <t>31013</t>
  </si>
  <si>
    <t xml:space="preserve">  公务用车购置</t>
  </si>
  <si>
    <t>30301</t>
  </si>
  <si>
    <t xml:space="preserve">  离休费</t>
  </si>
  <si>
    <t>30214</t>
  </si>
  <si>
    <t xml:space="preserve">  租赁费</t>
  </si>
  <si>
    <t>31019</t>
  </si>
  <si>
    <t xml:space="preserve">  其他交通工具购置</t>
  </si>
  <si>
    <t>30302</t>
  </si>
  <si>
    <t xml:space="preserve">  退休费</t>
  </si>
  <si>
    <t>30215</t>
  </si>
  <si>
    <t xml:space="preserve">  会议费</t>
  </si>
  <si>
    <t>31020</t>
  </si>
  <si>
    <t xml:space="preserve">  产权参股</t>
  </si>
  <si>
    <t>30303</t>
  </si>
  <si>
    <t xml:space="preserve">  退职（役）费</t>
  </si>
  <si>
    <t>30216</t>
  </si>
  <si>
    <t xml:space="preserve">  培训费</t>
  </si>
  <si>
    <t>31099</t>
  </si>
  <si>
    <t xml:space="preserve">  其他资本性支出</t>
  </si>
  <si>
    <t>30304</t>
  </si>
  <si>
    <t xml:space="preserve">  抚恤金</t>
  </si>
  <si>
    <t>30217</t>
  </si>
  <si>
    <t xml:space="preserve">  公务接待费</t>
  </si>
  <si>
    <t>304</t>
  </si>
  <si>
    <t>对企事业单位的补贴</t>
  </si>
  <si>
    <t>30305</t>
  </si>
  <si>
    <t xml:space="preserve">  生活补助</t>
  </si>
  <si>
    <t>30218</t>
  </si>
  <si>
    <t xml:space="preserve">  专用材料费</t>
  </si>
  <si>
    <t>30401</t>
  </si>
  <si>
    <t xml:space="preserve">  企业政策性补贴</t>
  </si>
  <si>
    <t>30306</t>
  </si>
  <si>
    <t xml:space="preserve">  救济费</t>
  </si>
  <si>
    <t>30224</t>
  </si>
  <si>
    <t xml:space="preserve">  被装购置费</t>
  </si>
  <si>
    <t>30402</t>
  </si>
  <si>
    <t xml:space="preserve">  事业单位补贴</t>
  </si>
  <si>
    <t>30307</t>
  </si>
  <si>
    <t xml:space="preserve">  医疗费</t>
  </si>
  <si>
    <t>30225</t>
  </si>
  <si>
    <t xml:space="preserve">  专用燃料费</t>
  </si>
  <si>
    <t>30403</t>
  </si>
  <si>
    <t xml:space="preserve">  财政贴息</t>
  </si>
  <si>
    <t>30308</t>
  </si>
  <si>
    <t xml:space="preserve">  助学金</t>
  </si>
  <si>
    <t>30226</t>
  </si>
  <si>
    <t xml:space="preserve">  劳务费</t>
  </si>
  <si>
    <t>30499</t>
  </si>
  <si>
    <t xml:space="preserve">  其他对企事业单位的补贴</t>
  </si>
  <si>
    <t>30309</t>
  </si>
  <si>
    <t xml:space="preserve">  奖励金</t>
  </si>
  <si>
    <t>30227</t>
  </si>
  <si>
    <t xml:space="preserve">  委托业务费</t>
  </si>
  <si>
    <t>307</t>
  </si>
  <si>
    <t>债务利息支出</t>
  </si>
  <si>
    <t>30310</t>
  </si>
  <si>
    <t xml:space="preserve">  生产补贴</t>
  </si>
  <si>
    <t>30228</t>
  </si>
  <si>
    <t xml:space="preserve">  工会经费</t>
  </si>
  <si>
    <t>30701</t>
  </si>
  <si>
    <t xml:space="preserve">  国内债务付息</t>
  </si>
  <si>
    <t>30311</t>
  </si>
  <si>
    <t>30229</t>
  </si>
  <si>
    <t xml:space="preserve">  福利费</t>
  </si>
  <si>
    <t>30707</t>
  </si>
  <si>
    <t xml:space="preserve">  国外债务付息</t>
  </si>
  <si>
    <t>30312</t>
  </si>
  <si>
    <t xml:space="preserve">  提租补贴</t>
  </si>
  <si>
    <t>30231</t>
  </si>
  <si>
    <t xml:space="preserve">  公务用车运行维护费</t>
  </si>
  <si>
    <t>399</t>
  </si>
  <si>
    <t>其他支出</t>
  </si>
  <si>
    <t>30313</t>
  </si>
  <si>
    <t xml:space="preserve">  购房补贴</t>
  </si>
  <si>
    <t>30239</t>
  </si>
  <si>
    <t xml:space="preserve">  其他交通费用</t>
  </si>
  <si>
    <t>39906</t>
  </si>
  <si>
    <t xml:space="preserve">  赠与</t>
  </si>
  <si>
    <t>30314</t>
  </si>
  <si>
    <t xml:space="preserve">  采暖补贴</t>
  </si>
  <si>
    <t>30240</t>
  </si>
  <si>
    <t xml:space="preserve">  税金及附加费用</t>
  </si>
  <si>
    <t>30315</t>
  </si>
  <si>
    <t xml:space="preserve">  物业服务补贴</t>
  </si>
  <si>
    <t>30299</t>
  </si>
  <si>
    <t xml:space="preserve">  其他商品和服务支出</t>
  </si>
  <si>
    <t>30399</t>
  </si>
  <si>
    <t xml:space="preserve">  其他对个人和家庭的补助支出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</si>
  <si>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</si>
  <si>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</si>
  <si>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</si>
  <si>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</si>
  <si>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</si>
  <si>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</si>
  <si>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</si>
  <si>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</si>
  <si>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</si>
  <si>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</si>
  <si>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</si>
  <si>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</si>
  <si>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</si>
  <si>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</si>
  <si>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 xml:space="preserve"> </t>
  </si>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</sst>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5">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9"/>
      <name val="宋体"/>
      <family val="0"/>
    </font>
    <font>
      <sz val="12"/>
      <color indexed="8"/>
      <name val="宋体"/>
      <family val="0"/>
    </font>
    <font>
      <sz val="12"/>
      <name val="黑体"/>
      <family val="3"/>
    </font>
    <font>
      <b/>
      <sz val="11"/>
      <name val="宋体"/>
      <family val="0"/>
    </font>
    <font>
      <sz val="12"/>
      <name val="华文中宋"/>
      <family val="0"/>
    </font>
    <font>
      <sz val="11"/>
      <color indexed="20"/>
      <name val="宋体"/>
      <family val="0"/>
    </font>
    <font>
      <u val="single"/>
      <sz val="12"/>
      <color indexed="12"/>
      <name val="宋体"/>
      <family val="0"/>
    </font>
    <font>
      <sz val="11"/>
      <color indexed="17"/>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sz val="12"/>
      <color theme="1"/>
      <name val="宋体"/>
      <family val="0"/>
    </font>
    <font>
      <sz val="10"/>
      <color theme="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style="thin"/>
      <right>
        <color indexed="63"/>
      </right>
      <top style="medium"/>
      <bottom>
        <color indexed="63"/>
      </bottom>
    </border>
    <border>
      <left style="thin"/>
      <right>
        <color indexed="63"/>
      </right>
      <top>
        <color indexed="63"/>
      </top>
      <bottom style="thin"/>
    </border>
  </borders>
  <cellStyleXfs count="89">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41"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8" fillId="0" borderId="0">
      <alignment/>
      <protection/>
    </xf>
    <xf numFmtId="0" fontId="51" fillId="0" borderId="0" applyNumberFormat="0" applyFill="0" applyBorder="0" applyAlignment="0" applyProtection="0"/>
    <xf numFmtId="0" fontId="1" fillId="34" borderId="9" applyNumberFormat="0" applyFont="0" applyAlignment="0" applyProtection="0"/>
  </cellStyleXfs>
  <cellXfs count="271">
    <xf numFmtId="0" fontId="0" fillId="0" borderId="0" xfId="0" applyAlignment="1">
      <alignment/>
    </xf>
    <xf numFmtId="0" fontId="2" fillId="35" borderId="0" xfId="58" applyFont="1" applyFill="1" applyAlignment="1">
      <alignment vertical="center" wrapText="1"/>
      <protection/>
    </xf>
    <xf numFmtId="0" fontId="3"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35" borderId="0" xfId="58" applyFont="1" applyFill="1" applyAlignment="1">
      <alignment horizontal="center" vertical="center" wrapText="1"/>
      <protection/>
    </xf>
    <xf numFmtId="0" fontId="5" fillId="35" borderId="0" xfId="56" applyFont="1" applyFill="1" applyAlignment="1">
      <alignment horizontal="left" vertical="center"/>
      <protection/>
    </xf>
    <xf numFmtId="0" fontId="3" fillId="35" borderId="10" xfId="58" applyFont="1" applyFill="1" applyBorder="1" applyAlignment="1">
      <alignment vertical="center" wrapText="1"/>
      <protection/>
    </xf>
    <xf numFmtId="0" fontId="3" fillId="35"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4" fontId="0" fillId="0" borderId="11" xfId="58" applyNumberFormat="1" applyFont="1" applyFill="1" applyBorder="1" applyAlignment="1">
      <alignment horizontal="center" vertical="center" wrapText="1"/>
      <protection/>
    </xf>
    <xf numFmtId="4" fontId="0" fillId="0" borderId="12" xfId="58" applyNumberFormat="1" applyFont="1" applyFill="1" applyBorder="1" applyAlignment="1">
      <alignment horizontal="center" vertical="center" wrapText="1"/>
      <protection/>
    </xf>
    <xf numFmtId="0" fontId="3" fillId="0" borderId="11" xfId="58" applyFont="1" applyBorder="1" applyAlignment="1">
      <alignment vertical="center" wrapText="1"/>
      <protection/>
    </xf>
    <xf numFmtId="0" fontId="0" fillId="0" borderId="11" xfId="58" applyFont="1" applyFill="1" applyBorder="1" applyAlignment="1">
      <alignment vertical="center" wrapText="1"/>
      <protection/>
    </xf>
    <xf numFmtId="4" fontId="0" fillId="0" borderId="11" xfId="58" applyNumberFormat="1" applyFont="1" applyFill="1" applyBorder="1" applyAlignment="1">
      <alignment vertical="center" wrapText="1"/>
      <protection/>
    </xf>
    <xf numFmtId="4" fontId="0" fillId="0" borderId="12" xfId="58" applyNumberFormat="1" applyFont="1" applyFill="1" applyBorder="1" applyAlignment="1">
      <alignment vertical="center" wrapText="1"/>
      <protection/>
    </xf>
    <xf numFmtId="0" fontId="0" fillId="0" borderId="11" xfId="58" applyFont="1" applyBorder="1" applyAlignment="1">
      <alignment vertical="center" wrapText="1"/>
      <protection/>
    </xf>
    <xf numFmtId="0" fontId="0" fillId="0" borderId="12" xfId="58" applyFont="1" applyFill="1" applyBorder="1" applyAlignment="1">
      <alignment vertical="center" wrapText="1"/>
      <protection/>
    </xf>
    <xf numFmtId="0" fontId="0" fillId="0" borderId="13" xfId="58" applyFont="1" applyBorder="1" applyAlignment="1">
      <alignment vertical="center" wrapText="1"/>
      <protection/>
    </xf>
    <xf numFmtId="0" fontId="0" fillId="0" borderId="13" xfId="58" applyFont="1" applyFill="1" applyBorder="1" applyAlignment="1">
      <alignment vertical="center" wrapText="1"/>
      <protection/>
    </xf>
    <xf numFmtId="0" fontId="0" fillId="0" borderId="14" xfId="58" applyFont="1" applyFill="1" applyBorder="1" applyAlignment="1">
      <alignment vertical="center" wrapText="1"/>
      <protection/>
    </xf>
    <xf numFmtId="0" fontId="0" fillId="0" borderId="0" xfId="58" applyFont="1" applyAlignment="1">
      <alignment horizontal="left" vertical="center"/>
      <protection/>
    </xf>
    <xf numFmtId="0" fontId="5" fillId="35" borderId="0" xfId="56" applyFont="1" applyFill="1" applyAlignment="1">
      <alignment horizontal="right" vertical="center"/>
      <protection/>
    </xf>
    <xf numFmtId="0" fontId="0" fillId="0" borderId="15" xfId="58" applyFont="1" applyBorder="1" applyAlignment="1">
      <alignment horizontal="center" vertical="center" wrapText="1"/>
      <protection/>
    </xf>
    <xf numFmtId="4" fontId="0" fillId="0" borderId="15" xfId="58" applyNumberFormat="1" applyFont="1" applyFill="1" applyBorder="1" applyAlignment="1">
      <alignment horizontal="center" vertical="center" wrapText="1"/>
      <protection/>
    </xf>
    <xf numFmtId="0" fontId="0" fillId="0" borderId="15" xfId="58" applyFont="1" applyFill="1" applyBorder="1" applyAlignment="1">
      <alignment vertical="center" wrapText="1"/>
      <protection/>
    </xf>
    <xf numFmtId="0" fontId="0" fillId="0" borderId="16" xfId="58" applyFont="1" applyFill="1" applyBorder="1" applyAlignment="1">
      <alignment vertical="center" wrapText="1"/>
      <protection/>
    </xf>
    <xf numFmtId="0" fontId="6" fillId="0" borderId="17" xfId="58" applyFont="1" applyFill="1" applyBorder="1" applyAlignment="1">
      <alignment horizontal="center" vertical="center" wrapText="1"/>
      <protection/>
    </xf>
    <xf numFmtId="0" fontId="6" fillId="0" borderId="18" xfId="58" applyFont="1" applyBorder="1" applyAlignment="1">
      <alignment horizontal="center" vertical="center" wrapText="1"/>
      <protection/>
    </xf>
    <xf numFmtId="0" fontId="6" fillId="0" borderId="11" xfId="58" applyFont="1" applyBorder="1" applyAlignment="1">
      <alignment horizontal="center" vertical="center" wrapText="1"/>
      <protection/>
    </xf>
    <xf numFmtId="0" fontId="6" fillId="0" borderId="19" xfId="58" applyFont="1" applyFill="1" applyBorder="1" applyAlignment="1">
      <alignment vertical="center" wrapText="1"/>
      <protection/>
    </xf>
    <xf numFmtId="0" fontId="6" fillId="0" borderId="13" xfId="58" applyFont="1" applyFill="1" applyBorder="1" applyAlignment="1">
      <alignment vertical="center" wrapText="1"/>
      <protection/>
    </xf>
    <xf numFmtId="0" fontId="6" fillId="0" borderId="15" xfId="58" applyFont="1" applyBorder="1" applyAlignment="1">
      <alignment horizontal="center" vertical="center" wrapText="1"/>
      <protection/>
    </xf>
    <xf numFmtId="0" fontId="6" fillId="0" borderId="14" xfId="58" applyFont="1" applyFill="1" applyBorder="1" applyAlignment="1">
      <alignment vertical="center" wrapText="1"/>
      <protection/>
    </xf>
    <xf numFmtId="0" fontId="6" fillId="0" borderId="16" xfId="58" applyFont="1" applyFill="1" applyBorder="1" applyAlignment="1">
      <alignment vertical="center" wrapText="1"/>
      <protection/>
    </xf>
    <xf numFmtId="0" fontId="0" fillId="35" borderId="0" xfId="58" applyFont="1" applyFill="1" applyAlignment="1">
      <alignment vertical="center" wrapText="1"/>
      <protection/>
    </xf>
    <xf numFmtId="0" fontId="7" fillId="0" borderId="0" xfId="55" applyFont="1" applyAlignment="1">
      <alignment vertical="center"/>
      <protection/>
    </xf>
    <xf numFmtId="0" fontId="8" fillId="0" borderId="0" xfId="55" applyAlignment="1">
      <alignment vertical="center"/>
      <protection/>
    </xf>
    <xf numFmtId="0" fontId="8" fillId="0" borderId="0" xfId="55">
      <alignment/>
      <protection/>
    </xf>
    <xf numFmtId="0" fontId="8" fillId="0" borderId="0" xfId="55" applyFont="1" applyAlignment="1">
      <alignment vertical="center"/>
      <protection/>
    </xf>
    <xf numFmtId="0" fontId="5" fillId="0" borderId="18" xfId="55" applyFont="1" applyFill="1" applyBorder="1" applyAlignment="1">
      <alignment horizontal="left" vertical="center" shrinkToFit="1"/>
      <protection/>
    </xf>
    <xf numFmtId="0" fontId="5" fillId="0" borderId="11" xfId="55" applyFont="1" applyFill="1" applyBorder="1" applyAlignment="1">
      <alignment horizontal="left" vertical="center" shrinkToFit="1"/>
      <protection/>
    </xf>
    <xf numFmtId="176" fontId="8" fillId="0" borderId="11" xfId="55" applyNumberFormat="1" applyFont="1" applyFill="1" applyBorder="1" applyAlignment="1">
      <alignment horizontal="right" vertical="center" shrinkToFit="1"/>
      <protection/>
    </xf>
    <xf numFmtId="0" fontId="52" fillId="0" borderId="11" xfId="0" applyFont="1" applyFill="1" applyBorder="1" applyAlignment="1">
      <alignment horizontal="left" vertical="center" wrapText="1"/>
    </xf>
    <xf numFmtId="0" fontId="8" fillId="0" borderId="11" xfId="55" applyBorder="1" applyAlignment="1">
      <alignment vertical="center"/>
      <protection/>
    </xf>
    <xf numFmtId="176" fontId="8" fillId="0" borderId="13" xfId="55" applyNumberFormat="1" applyFont="1" applyFill="1" applyBorder="1" applyAlignment="1">
      <alignment horizontal="right" vertical="center" shrinkToFit="1"/>
      <protection/>
    </xf>
    <xf numFmtId="0" fontId="5" fillId="35" borderId="0" xfId="57" applyFont="1" applyFill="1" applyAlignment="1">
      <alignment horizontal="right" vertical="center"/>
      <protection/>
    </xf>
    <xf numFmtId="0" fontId="5" fillId="0" borderId="0" xfId="55" applyFont="1" applyAlignment="1">
      <alignment horizontal="right" vertical="center"/>
      <protection/>
    </xf>
    <xf numFmtId="176" fontId="8" fillId="0" borderId="15" xfId="55" applyNumberFormat="1" applyFont="1" applyFill="1" applyBorder="1" applyAlignment="1">
      <alignment horizontal="right" vertical="center" shrinkToFit="1"/>
      <protection/>
    </xf>
    <xf numFmtId="176" fontId="8" fillId="0" borderId="16" xfId="55" applyNumberFormat="1" applyFont="1" applyFill="1" applyBorder="1" applyAlignment="1">
      <alignment horizontal="right" vertical="center" shrinkToFit="1"/>
      <protection/>
    </xf>
    <xf numFmtId="0" fontId="0" fillId="0" borderId="0" xfId="0" applyAlignment="1">
      <alignment horizontal="right" vertical="center"/>
    </xf>
    <xf numFmtId="177" fontId="0" fillId="35" borderId="11" xfId="0" applyNumberFormat="1" applyFill="1" applyBorder="1" applyAlignment="1">
      <alignment horizontal="left" vertical="center"/>
    </xf>
    <xf numFmtId="177" fontId="0" fillId="0" borderId="11" xfId="0" applyNumberFormat="1" applyFill="1" applyBorder="1" applyAlignment="1">
      <alignment horizontal="right" vertical="center"/>
    </xf>
    <xf numFmtId="177" fontId="0" fillId="0" borderId="12" xfId="0" applyNumberFormat="1" applyFill="1" applyBorder="1" applyAlignment="1">
      <alignment horizontal="right" vertical="center"/>
    </xf>
    <xf numFmtId="177" fontId="0" fillId="0" borderId="0" xfId="0" applyNumberFormat="1" applyFill="1" applyBorder="1" applyAlignment="1">
      <alignment horizontal="right" vertical="center"/>
    </xf>
    <xf numFmtId="0" fontId="0" fillId="0" borderId="20" xfId="58" applyFont="1" applyFill="1" applyBorder="1" applyAlignment="1">
      <alignment vertical="center" wrapText="1"/>
      <protection/>
    </xf>
    <xf numFmtId="0" fontId="0" fillId="0" borderId="21" xfId="0" applyNumberFormat="1" applyFill="1" applyBorder="1" applyAlignment="1">
      <alignment horizontal="left" vertical="center"/>
    </xf>
    <xf numFmtId="177" fontId="3" fillId="35" borderId="11" xfId="0" applyNumberFormat="1" applyFont="1" applyFill="1" applyBorder="1" applyAlignment="1">
      <alignment horizontal="left" vertical="center"/>
    </xf>
    <xf numFmtId="0" fontId="0" fillId="35" borderId="22" xfId="0" applyNumberFormat="1" applyFill="1" applyBorder="1" applyAlignment="1">
      <alignment horizontal="left" vertical="center"/>
    </xf>
    <xf numFmtId="0" fontId="0" fillId="35" borderId="21" xfId="0" applyNumberFormat="1" applyFill="1" applyBorder="1" applyAlignment="1">
      <alignment horizontal="left" vertical="center"/>
    </xf>
    <xf numFmtId="0" fontId="0" fillId="0" borderId="11" xfId="0" applyBorder="1" applyAlignment="1">
      <alignment horizontal="right" vertical="center"/>
    </xf>
    <xf numFmtId="0" fontId="3" fillId="0" borderId="11" xfId="48" applyFont="1" applyFill="1" applyBorder="1" applyAlignment="1">
      <alignment horizontal="left" vertical="center"/>
      <protection/>
    </xf>
    <xf numFmtId="0" fontId="3" fillId="0" borderId="11" xfId="0" applyFont="1" applyBorder="1" applyAlignment="1">
      <alignment horizontal="left" vertical="center"/>
    </xf>
    <xf numFmtId="0" fontId="0" fillId="0" borderId="0" xfId="0" applyBorder="1" applyAlignment="1">
      <alignment horizontal="right" vertical="center"/>
    </xf>
    <xf numFmtId="0" fontId="2" fillId="0" borderId="0" xfId="56" applyFont="1" applyAlignment="1">
      <alignment horizontal="right" vertical="center"/>
      <protection/>
    </xf>
    <xf numFmtId="0" fontId="3" fillId="0" borderId="0" xfId="56" applyFont="1" applyAlignment="1">
      <alignment horizontal="right" vertical="center"/>
      <protection/>
    </xf>
    <xf numFmtId="0" fontId="0" fillId="0" borderId="0" xfId="56" applyAlignment="1">
      <alignment horizontal="right" vertical="center"/>
      <protection/>
    </xf>
    <xf numFmtId="0" fontId="0" fillId="0" borderId="0" xfId="56" applyBorder="1" applyAlignment="1">
      <alignment horizontal="right" vertical="center"/>
      <protection/>
    </xf>
    <xf numFmtId="0" fontId="12" fillId="0" borderId="0" xfId="56" applyFont="1" applyAlignment="1">
      <alignment horizontal="left" vertical="center"/>
      <protection/>
    </xf>
    <xf numFmtId="0" fontId="0" fillId="35" borderId="0" xfId="56" applyFill="1" applyAlignment="1">
      <alignment horizontal="right" vertical="center"/>
      <protection/>
    </xf>
    <xf numFmtId="177" fontId="0" fillId="35" borderId="11" xfId="56" applyNumberFormat="1" applyFont="1" applyFill="1" applyBorder="1" applyAlignment="1">
      <alignment horizontal="center" vertical="center"/>
      <protection/>
    </xf>
    <xf numFmtId="49" fontId="0" fillId="0" borderId="11" xfId="56" applyNumberFormat="1" applyFont="1" applyFill="1" applyBorder="1" applyAlignment="1">
      <alignment horizontal="center" vertical="center" wrapText="1"/>
      <protection/>
    </xf>
    <xf numFmtId="49" fontId="0" fillId="0" borderId="15" xfId="56" applyNumberFormat="1" applyFont="1" applyFill="1" applyBorder="1" applyAlignment="1">
      <alignment horizontal="center" vertical="center" wrapText="1"/>
      <protection/>
    </xf>
    <xf numFmtId="49" fontId="0" fillId="35" borderId="11" xfId="56" applyNumberFormat="1" applyFont="1" applyFill="1" applyBorder="1" applyAlignment="1">
      <alignment horizontal="center" vertical="center"/>
      <protection/>
    </xf>
    <xf numFmtId="49" fontId="0" fillId="35" borderId="15" xfId="56" applyNumberFormat="1" applyFont="1" applyFill="1" applyBorder="1" applyAlignment="1">
      <alignment horizontal="center" vertical="center"/>
      <protection/>
    </xf>
    <xf numFmtId="177" fontId="6" fillId="0" borderId="18" xfId="56" applyNumberFormat="1" applyFont="1" applyFill="1" applyBorder="1" applyAlignment="1">
      <alignment horizontal="left" vertical="center"/>
      <protection/>
    </xf>
    <xf numFmtId="177" fontId="6" fillId="35" borderId="11" xfId="56" applyNumberFormat="1" applyFont="1" applyFill="1" applyBorder="1" applyAlignment="1">
      <alignment horizontal="center" vertical="center"/>
      <protection/>
    </xf>
    <xf numFmtId="177" fontId="6" fillId="0" borderId="11" xfId="56" applyNumberFormat="1" applyFont="1" applyFill="1" applyBorder="1" applyAlignment="1">
      <alignment horizontal="right" vertical="center"/>
      <protection/>
    </xf>
    <xf numFmtId="177" fontId="6" fillId="35" borderId="11" xfId="56" applyNumberFormat="1" applyFont="1" applyFill="1" applyBorder="1" applyAlignment="1">
      <alignment horizontal="left" vertical="center"/>
      <protection/>
    </xf>
    <xf numFmtId="0" fontId="6" fillId="35" borderId="11" xfId="56" applyNumberFormat="1" applyFont="1" applyFill="1" applyBorder="1" applyAlignment="1">
      <alignment horizontal="center" vertical="center"/>
      <protection/>
    </xf>
    <xf numFmtId="0" fontId="6" fillId="35" borderId="12" xfId="56" applyNumberFormat="1" applyFont="1" applyFill="1" applyBorder="1" applyAlignment="1">
      <alignment horizontal="center" vertical="center"/>
      <protection/>
    </xf>
    <xf numFmtId="177" fontId="6" fillId="0" borderId="15" xfId="56" applyNumberFormat="1" applyFont="1" applyFill="1" applyBorder="1" applyAlignment="1">
      <alignment horizontal="right" vertical="center"/>
      <protection/>
    </xf>
    <xf numFmtId="177" fontId="6" fillId="35" borderId="18" xfId="56" applyNumberFormat="1" applyFont="1" applyFill="1" applyBorder="1" applyAlignment="1">
      <alignment horizontal="left" vertical="center"/>
      <protection/>
    </xf>
    <xf numFmtId="0" fontId="6" fillId="35" borderId="21" xfId="56" applyNumberFormat="1" applyFont="1" applyFill="1" applyBorder="1" applyAlignment="1">
      <alignment horizontal="center" vertical="center"/>
      <protection/>
    </xf>
    <xf numFmtId="177" fontId="13" fillId="0" borderId="23" xfId="56" applyNumberFormat="1" applyFont="1" applyFill="1" applyBorder="1" applyAlignment="1">
      <alignment vertical="center"/>
      <protection/>
    </xf>
    <xf numFmtId="177" fontId="6" fillId="0" borderId="18" xfId="56" applyNumberFormat="1" applyFont="1" applyFill="1" applyBorder="1" applyAlignment="1">
      <alignment horizontal="center" vertical="center"/>
      <protection/>
    </xf>
    <xf numFmtId="177" fontId="6" fillId="0" borderId="12" xfId="56" applyNumberFormat="1" applyFont="1" applyFill="1" applyBorder="1" applyAlignment="1">
      <alignment horizontal="center" vertical="center"/>
      <protection/>
    </xf>
    <xf numFmtId="177" fontId="6" fillId="0" borderId="23" xfId="56" applyNumberFormat="1" applyFont="1" applyFill="1" applyBorder="1" applyAlignment="1">
      <alignment vertical="center"/>
      <protection/>
    </xf>
    <xf numFmtId="177" fontId="6" fillId="0" borderId="12" xfId="56" applyNumberFormat="1" applyFont="1" applyFill="1" applyBorder="1" applyAlignment="1">
      <alignment horizontal="left" vertical="center"/>
      <protection/>
    </xf>
    <xf numFmtId="177" fontId="6" fillId="0" borderId="24" xfId="56" applyNumberFormat="1" applyFont="1" applyFill="1" applyBorder="1" applyAlignment="1">
      <alignment horizontal="center" vertical="center"/>
      <protection/>
    </xf>
    <xf numFmtId="177" fontId="6" fillId="0" borderId="25" xfId="56" applyNumberFormat="1" applyFont="1" applyFill="1" applyBorder="1" applyAlignment="1">
      <alignment horizontal="right" vertical="center"/>
      <protection/>
    </xf>
    <xf numFmtId="177" fontId="6" fillId="0" borderId="26" xfId="56" applyNumberFormat="1" applyFont="1" applyFill="1" applyBorder="1" applyAlignment="1">
      <alignment horizontal="left" vertical="center"/>
      <protection/>
    </xf>
    <xf numFmtId="0" fontId="6" fillId="35" borderId="27" xfId="56" applyNumberFormat="1" applyFont="1" applyFill="1" applyBorder="1" applyAlignment="1">
      <alignment horizontal="center" vertical="center"/>
      <protection/>
    </xf>
    <xf numFmtId="177" fontId="6" fillId="0" borderId="28" xfId="56" applyNumberFormat="1" applyFont="1" applyFill="1" applyBorder="1" applyAlignment="1">
      <alignment vertical="center"/>
      <protection/>
    </xf>
    <xf numFmtId="177" fontId="6" fillId="0" borderId="13" xfId="56" applyNumberFormat="1" applyFont="1" applyFill="1" applyBorder="1" applyAlignment="1">
      <alignment horizontal="right" vertical="center"/>
      <protection/>
    </xf>
    <xf numFmtId="0" fontId="6" fillId="35" borderId="13" xfId="56" applyNumberFormat="1" applyFont="1" applyFill="1" applyBorder="1" applyAlignment="1">
      <alignment horizontal="center" vertical="center"/>
      <protection/>
    </xf>
    <xf numFmtId="177" fontId="13" fillId="0" borderId="29" xfId="56" applyNumberFormat="1" applyFont="1" applyFill="1" applyBorder="1" applyAlignment="1">
      <alignment vertical="center"/>
      <protection/>
    </xf>
    <xf numFmtId="0" fontId="2" fillId="0" borderId="0" xfId="56" applyFont="1" applyBorder="1" applyAlignment="1">
      <alignment horizontal="right" vertical="center"/>
      <protection/>
    </xf>
    <xf numFmtId="0" fontId="3" fillId="0" borderId="0" xfId="56"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53" fillId="36" borderId="0" xfId="0" applyFont="1" applyFill="1" applyAlignment="1">
      <alignment horizontal="right" vertical="center"/>
    </xf>
    <xf numFmtId="0" fontId="0" fillId="0" borderId="0" xfId="0" applyFill="1" applyAlignment="1">
      <alignment horizontal="right" vertical="center"/>
    </xf>
    <xf numFmtId="0" fontId="0" fillId="0" borderId="0" xfId="0" applyNumberFormat="1" applyAlignment="1">
      <alignment horizontal="right" vertical="center"/>
    </xf>
    <xf numFmtId="0" fontId="0" fillId="35" borderId="0" xfId="0" applyNumberFormat="1" applyFill="1" applyAlignment="1">
      <alignment horizontal="right" vertical="center"/>
    </xf>
    <xf numFmtId="0" fontId="0" fillId="35" borderId="0" xfId="0" applyFill="1" applyAlignment="1">
      <alignment horizontal="right" vertical="center"/>
    </xf>
    <xf numFmtId="0" fontId="5" fillId="35" borderId="0" xfId="56" applyNumberFormat="1" applyFont="1" applyFill="1" applyAlignment="1">
      <alignment horizontal="left" vertical="center"/>
      <protection/>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77" fontId="54" fillId="36" borderId="11" xfId="0" applyNumberFormat="1" applyFont="1" applyFill="1" applyBorder="1" applyAlignment="1">
      <alignment horizontal="left" vertical="center"/>
    </xf>
    <xf numFmtId="177" fontId="53" fillId="36" borderId="11" xfId="0" applyNumberFormat="1" applyFont="1" applyFill="1" applyBorder="1" applyAlignment="1">
      <alignment horizontal="right" vertical="center"/>
    </xf>
    <xf numFmtId="0" fontId="54" fillId="36" borderId="11" xfId="48" applyFont="1" applyFill="1" applyBorder="1" applyAlignment="1">
      <alignment horizontal="left" vertical="center"/>
      <protection/>
    </xf>
    <xf numFmtId="0" fontId="3" fillId="0" borderId="0" xfId="0" applyNumberFormat="1" applyFont="1" applyAlignment="1">
      <alignment horizontal="left" vertical="center"/>
    </xf>
    <xf numFmtId="0" fontId="3" fillId="0" borderId="0" xfId="0" applyNumberFormat="1"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15" xfId="0" applyNumberFormat="1" applyFill="1" applyBorder="1" applyAlignment="1">
      <alignment horizontal="right" vertical="center"/>
    </xf>
    <xf numFmtId="177" fontId="53" fillId="36" borderId="15" xfId="0" applyNumberFormat="1" applyFont="1" applyFill="1" applyBorder="1" applyAlignment="1">
      <alignment horizontal="right" vertical="center"/>
    </xf>
    <xf numFmtId="0" fontId="53" fillId="36" borderId="0" xfId="0" applyFont="1" applyFill="1" applyBorder="1" applyAlignment="1">
      <alignment horizontal="right" vertical="center"/>
    </xf>
    <xf numFmtId="0" fontId="0" fillId="0" borderId="0" xfId="0" applyFill="1" applyBorder="1" applyAlignment="1">
      <alignment horizontal="right" vertical="center"/>
    </xf>
    <xf numFmtId="0" fontId="0" fillId="0" borderId="15" xfId="0" applyBorder="1" applyAlignment="1">
      <alignment horizontal="right" vertical="center"/>
    </xf>
    <xf numFmtId="177" fontId="0" fillId="35" borderId="11" xfId="0" applyNumberFormat="1" applyFill="1" applyBorder="1" applyAlignment="1">
      <alignment horizontal="center" vertical="center"/>
    </xf>
    <xf numFmtId="177" fontId="14" fillId="0" borderId="11" xfId="0" applyNumberFormat="1" applyFont="1" applyFill="1" applyBorder="1" applyAlignment="1">
      <alignment horizontal="right" vertical="center"/>
    </xf>
    <xf numFmtId="177" fontId="0" fillId="35" borderId="13" xfId="0" applyNumberFormat="1" applyFill="1" applyBorder="1" applyAlignment="1">
      <alignment horizontal="left" vertical="center"/>
    </xf>
    <xf numFmtId="177" fontId="0" fillId="0" borderId="13" xfId="0" applyNumberFormat="1" applyFill="1" applyBorder="1" applyAlignment="1">
      <alignment horizontal="right" vertical="center"/>
    </xf>
    <xf numFmtId="0" fontId="0" fillId="0" borderId="0" xfId="0" applyNumberFormat="1" applyAlignment="1">
      <alignment vertical="center"/>
    </xf>
    <xf numFmtId="49" fontId="0" fillId="35" borderId="15" xfId="0" applyNumberFormat="1" applyFill="1" applyBorder="1" applyAlignment="1">
      <alignment horizontal="center" vertical="center"/>
    </xf>
    <xf numFmtId="177" fontId="0" fillId="0" borderId="16" xfId="0" applyNumberFormat="1" applyFill="1" applyBorder="1" applyAlignment="1">
      <alignment horizontal="right" vertical="center"/>
    </xf>
    <xf numFmtId="177" fontId="0" fillId="35" borderId="15" xfId="56" applyNumberFormat="1" applyFont="1" applyFill="1" applyBorder="1" applyAlignment="1">
      <alignment horizontal="center" vertical="center"/>
      <protection/>
    </xf>
    <xf numFmtId="177" fontId="0" fillId="0" borderId="11" xfId="56" applyNumberFormat="1" applyFont="1" applyFill="1" applyBorder="1" applyAlignment="1">
      <alignment horizontal="left" vertical="center"/>
      <protection/>
    </xf>
    <xf numFmtId="177" fontId="6" fillId="0" borderId="11" xfId="56" applyNumberFormat="1" applyFont="1" applyFill="1" applyBorder="1" applyAlignment="1">
      <alignment horizontal="left" vertical="center"/>
      <protection/>
    </xf>
    <xf numFmtId="177" fontId="6" fillId="0" borderId="23" xfId="56" applyNumberFormat="1" applyFont="1" applyFill="1" applyBorder="1" applyAlignment="1">
      <alignment horizontal="right" vertical="center"/>
      <protection/>
    </xf>
    <xf numFmtId="177" fontId="6" fillId="0" borderId="23" xfId="56" applyNumberFormat="1" applyFont="1" applyFill="1" applyBorder="1" applyAlignment="1">
      <alignment horizontal="center" vertical="center"/>
      <protection/>
    </xf>
    <xf numFmtId="177" fontId="6" fillId="0" borderId="24" xfId="56" applyNumberFormat="1" applyFont="1" applyFill="1" applyBorder="1" applyAlignment="1">
      <alignment horizontal="left" vertical="center"/>
      <protection/>
    </xf>
    <xf numFmtId="177" fontId="0" fillId="35" borderId="18" xfId="56" applyNumberFormat="1" applyFont="1" applyFill="1" applyBorder="1" applyAlignment="1" quotePrefix="1">
      <alignment horizontal="center" vertical="center"/>
      <protection/>
    </xf>
    <xf numFmtId="177" fontId="3" fillId="35" borderId="11" xfId="56" applyNumberFormat="1" applyFont="1" applyFill="1" applyBorder="1" applyAlignment="1" quotePrefix="1">
      <alignment horizontal="center" vertical="center"/>
      <protection/>
    </xf>
    <xf numFmtId="177" fontId="0" fillId="35" borderId="11" xfId="56" applyNumberFormat="1" applyFont="1" applyFill="1" applyBorder="1" applyAlignment="1" quotePrefix="1">
      <alignment horizontal="center" vertical="center"/>
      <protection/>
    </xf>
    <xf numFmtId="177" fontId="0" fillId="35" borderId="15" xfId="56" applyNumberFormat="1" applyFont="1" applyFill="1" applyBorder="1" applyAlignment="1" quotePrefix="1">
      <alignment horizontal="center" vertical="center"/>
      <protection/>
    </xf>
    <xf numFmtId="177" fontId="6" fillId="0" borderId="18" xfId="56" applyNumberFormat="1" applyFont="1" applyFill="1" applyBorder="1" applyAlignment="1" quotePrefix="1">
      <alignment horizontal="left" vertical="center"/>
      <protection/>
    </xf>
    <xf numFmtId="177" fontId="6" fillId="35" borderId="11" xfId="56" applyNumberFormat="1" applyFont="1" applyFill="1" applyBorder="1" applyAlignment="1" quotePrefix="1">
      <alignment horizontal="center" vertical="center"/>
      <protection/>
    </xf>
    <xf numFmtId="177" fontId="6" fillId="35" borderId="11" xfId="56" applyNumberFormat="1" applyFont="1" applyFill="1" applyBorder="1" applyAlignment="1" quotePrefix="1">
      <alignment horizontal="left" vertical="center"/>
      <protection/>
    </xf>
    <xf numFmtId="177" fontId="13" fillId="0" borderId="18" xfId="56" applyNumberFormat="1" applyFont="1" applyFill="1" applyBorder="1" applyAlignment="1" quotePrefix="1">
      <alignment horizontal="center" vertical="center"/>
      <protection/>
    </xf>
    <xf numFmtId="177" fontId="13" fillId="0" borderId="12" xfId="56" applyNumberFormat="1" applyFont="1" applyFill="1" applyBorder="1" applyAlignment="1" quotePrefix="1">
      <alignment horizontal="center" vertical="center"/>
      <protection/>
    </xf>
    <xf numFmtId="177" fontId="13" fillId="35" borderId="30" xfId="56" applyNumberFormat="1" applyFont="1" applyFill="1" applyBorder="1" applyAlignment="1" quotePrefix="1">
      <alignment horizontal="center" vertical="center"/>
      <protection/>
    </xf>
    <xf numFmtId="177" fontId="13" fillId="35" borderId="14" xfId="56" applyNumberFormat="1" applyFont="1" applyFill="1" applyBorder="1" applyAlignment="1" quotePrefix="1">
      <alignment horizontal="center" vertical="center"/>
      <protection/>
    </xf>
    <xf numFmtId="177"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0" fontId="9" fillId="0" borderId="0" xfId="56" applyFont="1" applyFill="1" applyAlignment="1">
      <alignment horizontal="center" vertical="center"/>
      <protection/>
    </xf>
    <xf numFmtId="177" fontId="0" fillId="35" borderId="31" xfId="56" applyNumberFormat="1" applyFont="1" applyFill="1" applyBorder="1" applyAlignment="1" quotePrefix="1">
      <alignment horizontal="center" vertical="center"/>
      <protection/>
    </xf>
    <xf numFmtId="177" fontId="0" fillId="35" borderId="32" xfId="56" applyNumberFormat="1" applyFont="1" applyFill="1" applyBorder="1" applyAlignment="1">
      <alignment horizontal="center" vertical="center"/>
      <protection/>
    </xf>
    <xf numFmtId="177" fontId="0" fillId="35" borderId="32" xfId="56" applyNumberFormat="1" applyFont="1" applyFill="1" applyBorder="1" applyAlignment="1" quotePrefix="1">
      <alignment horizontal="center" vertical="center"/>
      <protection/>
    </xf>
    <xf numFmtId="177" fontId="0" fillId="35" borderId="33" xfId="56" applyNumberFormat="1" applyFont="1" applyFill="1" applyBorder="1" applyAlignment="1">
      <alignment horizontal="center" vertical="center"/>
      <protection/>
    </xf>
    <xf numFmtId="0" fontId="0" fillId="0" borderId="34" xfId="56" applyFont="1" applyBorder="1" applyAlignment="1">
      <alignment horizontal="left" vertical="center" wrapText="1"/>
      <protection/>
    </xf>
    <xf numFmtId="0" fontId="0" fillId="0" borderId="34" xfId="56" applyFont="1" applyBorder="1" applyAlignment="1">
      <alignment horizontal="left" vertical="center"/>
      <protection/>
    </xf>
    <xf numFmtId="0"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0" fillId="35" borderId="35" xfId="0" applyNumberFormat="1" applyFill="1" applyBorder="1" applyAlignment="1" quotePrefix="1">
      <alignment horizontal="center" vertical="center" wrapText="1"/>
    </xf>
    <xf numFmtId="0" fontId="0" fillId="35" borderId="36"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0" fontId="0" fillId="35" borderId="22" xfId="0" applyNumberFormat="1" applyFill="1" applyBorder="1" applyAlignment="1" quotePrefix="1">
      <alignment horizontal="center" vertical="center"/>
    </xf>
    <xf numFmtId="0" fontId="0" fillId="35" borderId="21" xfId="0" applyNumberFormat="1" applyFill="1" applyBorder="1" applyAlignment="1">
      <alignment horizontal="center" vertical="center"/>
    </xf>
    <xf numFmtId="177" fontId="0" fillId="35" borderId="37" xfId="0" applyNumberFormat="1" applyFill="1" applyBorder="1" applyAlignment="1">
      <alignment horizontal="center" vertical="center"/>
    </xf>
    <xf numFmtId="0" fontId="0" fillId="35" borderId="38" xfId="0" applyNumberFormat="1" applyFill="1" applyBorder="1" applyAlignment="1" quotePrefix="1">
      <alignment horizontal="center" vertical="center"/>
    </xf>
    <xf numFmtId="0" fontId="0" fillId="35" borderId="39" xfId="0" applyNumberFormat="1" applyFill="1" applyBorder="1" applyAlignment="1">
      <alignment horizontal="center" vertical="center"/>
    </xf>
    <xf numFmtId="177" fontId="0" fillId="35" borderId="40" xfId="0" applyNumberFormat="1" applyFill="1" applyBorder="1" applyAlignment="1">
      <alignment horizontal="center" vertical="center"/>
    </xf>
    <xf numFmtId="0" fontId="0" fillId="35" borderId="11" xfId="0" applyNumberFormat="1" applyFill="1" applyBorder="1" applyAlignment="1">
      <alignment horizontal="left" vertical="center"/>
    </xf>
    <xf numFmtId="0" fontId="0" fillId="35" borderId="18" xfId="0" applyNumberFormat="1" applyFill="1" applyBorder="1" applyAlignment="1">
      <alignment horizontal="left" vertical="center"/>
    </xf>
    <xf numFmtId="0" fontId="0" fillId="35" borderId="19" xfId="0" applyNumberFormat="1" applyFill="1" applyBorder="1" applyAlignment="1">
      <alignment horizontal="left" vertical="center"/>
    </xf>
    <xf numFmtId="0" fontId="0" fillId="35" borderId="13" xfId="0" applyNumberFormat="1" applyFill="1" applyBorder="1" applyAlignment="1">
      <alignment horizontal="left" vertical="center"/>
    </xf>
    <xf numFmtId="0" fontId="0" fillId="0" borderId="34" xfId="0" applyNumberFormat="1" applyBorder="1" applyAlignment="1">
      <alignment horizontal="left" vertical="center" wrapText="1"/>
    </xf>
    <xf numFmtId="0" fontId="0" fillId="0" borderId="34" xfId="0" applyNumberFormat="1" applyFont="1" applyBorder="1" applyAlignment="1">
      <alignment horizontal="left" vertical="center"/>
    </xf>
    <xf numFmtId="0" fontId="0" fillId="0" borderId="34" xfId="0" applyFont="1" applyBorder="1" applyAlignment="1">
      <alignment horizontal="left" vertical="center"/>
    </xf>
    <xf numFmtId="177" fontId="0" fillId="35" borderId="25" xfId="0" applyNumberFormat="1" applyFill="1" applyBorder="1" applyAlignment="1" quotePrefix="1">
      <alignment horizontal="center" vertical="center" wrapText="1"/>
    </xf>
    <xf numFmtId="177" fontId="0" fillId="35" borderId="17" xfId="0" applyNumberFormat="1" applyFill="1" applyBorder="1" applyAlignment="1">
      <alignment horizontal="center" vertical="center" wrapText="1"/>
    </xf>
    <xf numFmtId="177" fontId="0" fillId="35" borderId="41" xfId="0" applyNumberFormat="1" applyFill="1" applyBorder="1" applyAlignment="1" quotePrefix="1">
      <alignment horizontal="center" vertical="center" wrapText="1"/>
    </xf>
    <xf numFmtId="177" fontId="0" fillId="35" borderId="42" xfId="0" applyNumberFormat="1" applyFill="1" applyBorder="1" applyAlignment="1">
      <alignment horizontal="center" vertical="center" wrapText="1"/>
    </xf>
    <xf numFmtId="177" fontId="0" fillId="0" borderId="41" xfId="0" applyNumberFormat="1" applyFill="1" applyBorder="1" applyAlignment="1" quotePrefix="1">
      <alignment horizontal="center" vertical="center" wrapText="1"/>
    </xf>
    <xf numFmtId="177" fontId="0" fillId="0" borderId="42" xfId="0" applyNumberFormat="1" applyFill="1" applyBorder="1" applyAlignment="1">
      <alignment horizontal="center" vertical="center" wrapText="1"/>
    </xf>
    <xf numFmtId="177" fontId="0" fillId="0" borderId="17" xfId="0" applyNumberFormat="1" applyFill="1" applyBorder="1" applyAlignment="1">
      <alignment horizontal="center" vertical="center" wrapText="1"/>
    </xf>
    <xf numFmtId="177" fontId="0" fillId="35" borderId="43" xfId="0" applyNumberFormat="1" applyFill="1" applyBorder="1" applyAlignment="1" quotePrefix="1">
      <alignment horizontal="center" vertical="center" wrapText="1"/>
    </xf>
    <xf numFmtId="177" fontId="0" fillId="35" borderId="44"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0" fontId="0" fillId="35" borderId="24" xfId="0" applyNumberFormat="1" applyFont="1" applyFill="1" applyBorder="1" applyAlignment="1">
      <alignment horizontal="center" vertical="center" wrapText="1"/>
    </xf>
    <xf numFmtId="0" fontId="0" fillId="35" borderId="27" xfId="0" applyNumberFormat="1" applyFill="1" applyBorder="1" applyAlignment="1">
      <alignment horizontal="center" vertical="center" wrapText="1"/>
    </xf>
    <xf numFmtId="0" fontId="0" fillId="35" borderId="38" xfId="0" applyNumberFormat="1" applyFill="1" applyBorder="1" applyAlignment="1">
      <alignment horizontal="center" vertical="center" wrapText="1"/>
    </xf>
    <xf numFmtId="0" fontId="0" fillId="35" borderId="39"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0" fontId="0" fillId="35" borderId="12" xfId="0" applyNumberFormat="1" applyFill="1" applyBorder="1" applyAlignment="1">
      <alignment horizontal="left" vertical="center"/>
    </xf>
    <xf numFmtId="0" fontId="0" fillId="35" borderId="37" xfId="0" applyNumberFormat="1" applyFill="1" applyBorder="1" applyAlignment="1">
      <alignment horizontal="left" vertical="center"/>
    </xf>
    <xf numFmtId="0" fontId="0" fillId="35" borderId="22" xfId="0" applyNumberFormat="1" applyFill="1" applyBorder="1" applyAlignment="1">
      <alignment horizontal="left" vertical="center"/>
    </xf>
    <xf numFmtId="0" fontId="0" fillId="35" borderId="21" xfId="0" applyNumberFormat="1" applyFill="1" applyBorder="1" applyAlignment="1">
      <alignment horizontal="left" vertical="center"/>
    </xf>
    <xf numFmtId="0" fontId="53" fillId="36" borderId="11" xfId="0" applyNumberFormat="1" applyFont="1" applyFill="1" applyBorder="1" applyAlignment="1">
      <alignment horizontal="left" vertical="center"/>
    </xf>
    <xf numFmtId="0" fontId="0" fillId="0" borderId="12" xfId="0" applyNumberFormat="1" applyFill="1" applyBorder="1" applyAlignment="1">
      <alignment horizontal="left" vertical="center"/>
    </xf>
    <xf numFmtId="0" fontId="0" fillId="0" borderId="37" xfId="0" applyNumberFormat="1" applyFill="1" applyBorder="1" applyAlignment="1">
      <alignment horizontal="left" vertical="center"/>
    </xf>
    <xf numFmtId="0" fontId="0" fillId="0" borderId="42" xfId="0" applyNumberFormat="1" applyBorder="1" applyAlignment="1">
      <alignment horizontal="left" vertical="center" wrapText="1"/>
    </xf>
    <xf numFmtId="0" fontId="0" fillId="0" borderId="42" xfId="0" applyNumberFormat="1" applyFont="1" applyBorder="1" applyAlignment="1">
      <alignment horizontal="left" vertical="center"/>
    </xf>
    <xf numFmtId="0" fontId="0" fillId="0" borderId="42" xfId="0" applyFont="1" applyBorder="1" applyAlignment="1">
      <alignment horizontal="left" vertical="center"/>
    </xf>
    <xf numFmtId="0" fontId="0" fillId="0" borderId="45" xfId="0" applyFont="1" applyBorder="1" applyAlignment="1">
      <alignment horizontal="left" vertical="center"/>
    </xf>
    <xf numFmtId="0" fontId="0" fillId="0" borderId="0" xfId="58" applyFont="1" applyBorder="1" applyAlignment="1">
      <alignment horizontal="left" vertical="center" wrapText="1"/>
      <protection/>
    </xf>
    <xf numFmtId="0" fontId="0" fillId="0" borderId="0" xfId="58" applyFont="1" applyBorder="1" applyAlignment="1">
      <alignment horizontal="left" vertical="center"/>
      <protection/>
    </xf>
    <xf numFmtId="177" fontId="0" fillId="35" borderId="41" xfId="0" applyNumberFormat="1" applyFont="1" applyFill="1" applyBorder="1" applyAlignment="1" quotePrefix="1">
      <alignment horizontal="center" vertical="center" wrapText="1"/>
    </xf>
    <xf numFmtId="177" fontId="0" fillId="35" borderId="42" xfId="0" applyNumberFormat="1" applyFon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177" fontId="0" fillId="35" borderId="41" xfId="0" applyNumberFormat="1" applyFont="1" applyFill="1" applyBorder="1" applyAlignment="1">
      <alignment horizontal="center" vertical="center" wrapText="1"/>
    </xf>
    <xf numFmtId="177" fontId="0" fillId="35" borderId="43" xfId="0" applyNumberFormat="1" applyFont="1" applyFill="1" applyBorder="1" applyAlignment="1" quotePrefix="1">
      <alignment horizontal="center" vertical="center" wrapText="1"/>
    </xf>
    <xf numFmtId="177" fontId="0" fillId="35" borderId="44" xfId="0" applyNumberFormat="1" applyFon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46" xfId="56" applyNumberFormat="1" applyFont="1" applyFill="1" applyBorder="1" applyAlignment="1">
      <alignment horizontal="center" vertical="center"/>
      <protection/>
    </xf>
    <xf numFmtId="0" fontId="0" fillId="0" borderId="0" xfId="56" applyFont="1" applyBorder="1" applyAlignment="1">
      <alignment horizontal="left" vertical="center"/>
      <protection/>
    </xf>
    <xf numFmtId="0" fontId="4" fillId="35" borderId="0" xfId="58" applyFont="1" applyFill="1" applyAlignment="1">
      <alignment horizontal="center" vertical="center" wrapText="1"/>
      <protection/>
    </xf>
    <xf numFmtId="0" fontId="0" fillId="0" borderId="31" xfId="58" applyFont="1" applyBorder="1" applyAlignment="1">
      <alignment horizontal="center" vertical="center" wrapText="1"/>
      <protection/>
    </xf>
    <xf numFmtId="0" fontId="0" fillId="0" borderId="32" xfId="58" applyFont="1" applyBorder="1" applyAlignment="1">
      <alignment horizontal="center" vertical="center" wrapText="1"/>
      <protection/>
    </xf>
    <xf numFmtId="0" fontId="0" fillId="0" borderId="46"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47" xfId="58" applyFont="1" applyFill="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1" xfId="58" applyFont="1" applyBorder="1" applyAlignment="1">
      <alignment horizontal="center" vertical="center" wrapText="1"/>
      <protection/>
    </xf>
    <xf numFmtId="0" fontId="0" fillId="0" borderId="18" xfId="58" applyFont="1" applyBorder="1" applyAlignment="1">
      <alignment horizontal="left" vertical="center" wrapText="1"/>
      <protection/>
    </xf>
    <xf numFmtId="0" fontId="0" fillId="0" borderId="11" xfId="58" applyFont="1" applyBorder="1" applyAlignment="1">
      <alignment horizontal="left" vertical="center" wrapText="1"/>
      <protection/>
    </xf>
    <xf numFmtId="0" fontId="0" fillId="0" borderId="22" xfId="0" applyNumberFormat="1" applyFill="1" applyBorder="1" applyAlignment="1">
      <alignment horizontal="left" vertical="center"/>
    </xf>
    <xf numFmtId="0" fontId="0" fillId="0" borderId="21" xfId="0" applyNumberFormat="1" applyFill="1" applyBorder="1" applyAlignment="1">
      <alignment horizontal="left" vertical="center"/>
    </xf>
    <xf numFmtId="0" fontId="0" fillId="0" borderId="42"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44"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9" fillId="0" borderId="0" xfId="55" applyFont="1" applyAlignment="1">
      <alignment horizontal="center" vertical="center"/>
      <protection/>
    </xf>
    <xf numFmtId="0" fontId="5" fillId="0" borderId="31" xfId="55" applyFont="1" applyFill="1" applyBorder="1" applyAlignment="1">
      <alignment horizontal="center" vertical="center" shrinkToFit="1"/>
      <protection/>
    </xf>
    <xf numFmtId="0" fontId="5" fillId="0" borderId="32" xfId="55" applyFont="1" applyFill="1" applyBorder="1" applyAlignment="1">
      <alignment horizontal="center" vertical="center" shrinkToFit="1"/>
      <protection/>
    </xf>
    <xf numFmtId="0" fontId="5" fillId="0" borderId="33" xfId="55" applyFont="1" applyFill="1" applyBorder="1" applyAlignment="1">
      <alignment horizontal="center" vertical="center" shrinkToFit="1"/>
      <protection/>
    </xf>
    <xf numFmtId="0" fontId="5" fillId="0" borderId="19" xfId="55" applyFont="1" applyFill="1" applyBorder="1" applyAlignment="1">
      <alignment horizontal="center" vertical="center" shrinkToFit="1"/>
      <protection/>
    </xf>
    <xf numFmtId="0" fontId="5" fillId="0" borderId="13" xfId="55" applyFont="1" applyFill="1" applyBorder="1" applyAlignment="1">
      <alignment horizontal="center" vertical="center" shrinkToFit="1"/>
      <protection/>
    </xf>
    <xf numFmtId="0" fontId="11" fillId="0" borderId="0" xfId="55" applyFont="1" applyAlignment="1">
      <alignment horizontal="left" vertical="center"/>
      <protection/>
    </xf>
    <xf numFmtId="0" fontId="5" fillId="0" borderId="18" xfId="55" applyFont="1" applyFill="1" applyBorder="1" applyAlignment="1">
      <alignment horizontal="center" vertical="center" wrapText="1" shrinkToFit="1"/>
      <protection/>
    </xf>
    <xf numFmtId="0" fontId="5" fillId="0" borderId="11" xfId="55" applyFont="1" applyFill="1" applyBorder="1" applyAlignment="1">
      <alignment horizontal="center" vertical="center" wrapText="1" shrinkToFit="1"/>
      <protection/>
    </xf>
    <xf numFmtId="0" fontId="5" fillId="0" borderId="15" xfId="55" applyFont="1" applyFill="1" applyBorder="1" applyAlignment="1">
      <alignment horizontal="center" vertical="center" wrapText="1" shrinkToFit="1"/>
      <protection/>
    </xf>
    <xf numFmtId="0" fontId="6" fillId="0" borderId="35" xfId="58" applyFont="1" applyFill="1" applyBorder="1" applyAlignment="1">
      <alignment horizontal="center" vertical="center" wrapText="1"/>
      <protection/>
    </xf>
    <xf numFmtId="0" fontId="6" fillId="0" borderId="36" xfId="58" applyFont="1" applyFill="1" applyBorder="1" applyAlignment="1">
      <alignment horizontal="center" vertical="center" wrapText="1"/>
      <protection/>
    </xf>
    <xf numFmtId="0" fontId="6" fillId="0" borderId="48" xfId="58" applyFont="1" applyFill="1" applyBorder="1" applyAlignment="1">
      <alignment horizontal="center" vertical="center" wrapText="1"/>
      <protection/>
    </xf>
    <xf numFmtId="0" fontId="6" fillId="0" borderId="46" xfId="58" applyFont="1" applyFill="1" applyBorder="1" applyAlignment="1">
      <alignment horizontal="center" vertical="center" wrapText="1"/>
      <protection/>
    </xf>
    <xf numFmtId="0" fontId="6" fillId="0" borderId="47" xfId="58" applyFont="1" applyFill="1" applyBorder="1" applyAlignment="1">
      <alignment horizontal="center" vertical="center" wrapText="1"/>
      <protection/>
    </xf>
    <xf numFmtId="0" fontId="6" fillId="0" borderId="12" xfId="58" applyFont="1" applyFill="1" applyBorder="1" applyAlignment="1">
      <alignment horizontal="center" vertical="center" wrapText="1"/>
      <protection/>
    </xf>
    <xf numFmtId="0" fontId="6" fillId="0" borderId="21" xfId="58" applyFont="1" applyFill="1" applyBorder="1" applyAlignment="1">
      <alignment horizontal="center" vertical="center" wrapText="1"/>
      <protection/>
    </xf>
    <xf numFmtId="0" fontId="6" fillId="0" borderId="37" xfId="58" applyFont="1" applyFill="1" applyBorder="1" applyAlignment="1">
      <alignment horizontal="center" vertical="center" wrapText="1"/>
      <protection/>
    </xf>
    <xf numFmtId="0" fontId="0" fillId="0" borderId="34" xfId="58" applyFont="1" applyBorder="1" applyAlignment="1">
      <alignment horizontal="left" vertical="center" wrapText="1"/>
      <protection/>
    </xf>
    <xf numFmtId="0" fontId="0" fillId="0" borderId="34" xfId="58" applyFont="1" applyBorder="1" applyAlignment="1">
      <alignment horizontal="left" vertical="center"/>
      <protection/>
    </xf>
    <xf numFmtId="0" fontId="6" fillId="0" borderId="49" xfId="58" applyFont="1" applyFill="1" applyBorder="1" applyAlignment="1">
      <alignment horizontal="center" vertical="center" wrapText="1"/>
      <protection/>
    </xf>
    <xf numFmtId="0" fontId="6" fillId="0" borderId="50" xfId="58" applyFont="1" applyFill="1" applyBorder="1" applyAlignment="1">
      <alignment horizontal="center" vertical="center" wrapText="1"/>
      <protection/>
    </xf>
    <xf numFmtId="0" fontId="6" fillId="0" borderId="25" xfId="58" applyFont="1" applyFill="1" applyBorder="1" applyAlignment="1">
      <alignment horizontal="center" vertical="center" wrapText="1"/>
      <protection/>
    </xf>
    <xf numFmtId="0" fontId="6" fillId="0" borderId="17" xfId="58" applyFont="1" applyFill="1" applyBorder="1" applyAlignment="1">
      <alignment horizontal="center" vertical="center" wrapText="1"/>
      <protection/>
    </xf>
    <xf numFmtId="0" fontId="6" fillId="0" borderId="11" xfId="58" applyFont="1" applyFill="1" applyBorder="1" applyAlignment="1">
      <alignment horizontal="center" vertical="center" wrapText="1"/>
      <protection/>
    </xf>
    <xf numFmtId="0" fontId="6" fillId="0" borderId="51" xfId="58" applyFont="1" applyFill="1" applyBorder="1" applyAlignment="1">
      <alignment horizontal="center" vertical="center" wrapText="1"/>
      <protection/>
    </xf>
    <xf numFmtId="0" fontId="6" fillId="0" borderId="40" xfId="58" applyFont="1" applyFill="1" applyBorder="1" applyAlignment="1">
      <alignment horizontal="center" vertical="center" wrapText="1"/>
      <protection/>
    </xf>
    <xf numFmtId="0" fontId="6" fillId="0" borderId="52" xfId="58" applyFont="1" applyFill="1" applyBorder="1" applyAlignment="1">
      <alignment horizontal="center" vertical="center" wrapText="1"/>
      <protection/>
    </xf>
    <xf numFmtId="0" fontId="6" fillId="0" borderId="20" xfId="58" applyFont="1" applyFill="1" applyBorder="1" applyAlignment="1">
      <alignment horizontal="center" vertical="center" wrapText="1"/>
      <protection/>
    </xf>
    <xf numFmtId="0" fontId="0" fillId="0" borderId="22" xfId="58" applyFont="1" applyBorder="1" applyAlignment="1">
      <alignment horizontal="center" vertical="center" wrapText="1"/>
      <protection/>
    </xf>
    <xf numFmtId="0" fontId="0" fillId="0" borderId="21" xfId="58" applyFont="1" applyBorder="1" applyAlignment="1">
      <alignment horizontal="center" vertical="center" wrapText="1"/>
      <protection/>
    </xf>
    <xf numFmtId="0" fontId="0" fillId="0" borderId="37" xfId="58" applyFont="1" applyBorder="1" applyAlignment="1">
      <alignment horizontal="center" vertical="center" wrapText="1"/>
      <protection/>
    </xf>
    <xf numFmtId="0" fontId="0" fillId="0" borderId="38" xfId="58" applyFont="1" applyBorder="1" applyAlignment="1">
      <alignment horizontal="center" vertical="center" wrapText="1"/>
      <protection/>
    </xf>
    <xf numFmtId="0" fontId="0" fillId="0" borderId="39" xfId="58" applyFont="1" applyBorder="1" applyAlignment="1">
      <alignment horizontal="center" vertical="center" wrapText="1"/>
      <protection/>
    </xf>
    <xf numFmtId="0" fontId="0" fillId="0" borderId="40" xfId="58" applyFont="1" applyBorder="1" applyAlignment="1">
      <alignment horizontal="center" vertical="center" wrapText="1"/>
      <protection/>
    </xf>
    <xf numFmtId="0" fontId="0" fillId="0" borderId="19" xfId="58" applyFont="1" applyBorder="1" applyAlignment="1">
      <alignment horizontal="center" vertical="center" wrapText="1"/>
      <protection/>
    </xf>
    <xf numFmtId="0" fontId="0" fillId="0" borderId="13" xfId="58" applyFont="1" applyBorder="1" applyAlignment="1">
      <alignment horizontal="center" vertical="center" wrapText="1"/>
      <protection/>
    </xf>
    <xf numFmtId="0" fontId="0" fillId="0" borderId="53" xfId="58" applyFont="1" applyFill="1" applyBorder="1" applyAlignment="1">
      <alignment horizontal="center" vertical="center" wrapText="1"/>
      <protection/>
    </xf>
    <xf numFmtId="0" fontId="0" fillId="0" borderId="45" xfId="58" applyFont="1" applyFill="1" applyBorder="1" applyAlignment="1">
      <alignment horizontal="center" vertical="center" wrapText="1"/>
      <protection/>
    </xf>
    <xf numFmtId="0" fontId="0" fillId="0" borderId="54" xfId="58" applyFont="1" applyFill="1" applyBorder="1" applyAlignment="1">
      <alignment horizontal="center" vertical="center" wrapText="1"/>
      <protection/>
    </xf>
    <xf numFmtId="0" fontId="0" fillId="0" borderId="41" xfId="58" applyFont="1" applyFill="1" applyBorder="1" applyAlignment="1">
      <alignment horizontal="center" vertical="center" wrapText="1"/>
      <protection/>
    </xf>
    <xf numFmtId="0" fontId="0" fillId="0" borderId="43" xfId="58" applyFont="1" applyFill="1" applyBorder="1" applyAlignment="1">
      <alignment horizontal="center" vertical="center" wrapText="1"/>
      <protection/>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4 2" xfId="49"/>
    <cellStyle name="常规 5" xfId="50"/>
    <cellStyle name="常规 5 2" xfId="51"/>
    <cellStyle name="常规 6" xfId="52"/>
    <cellStyle name="常规 7" xfId="53"/>
    <cellStyle name="常规 8" xfId="54"/>
    <cellStyle name="常规 9" xfId="55"/>
    <cellStyle name="常规_2007年行政单位基层表样表" xfId="56"/>
    <cellStyle name="常规_2007年行政单位基层表样表 2" xfId="57"/>
    <cellStyle name="常规_事业单位部门决算报表（讨论稿） 2" xfId="58"/>
    <cellStyle name="Hyperlink" xfId="59"/>
    <cellStyle name="好" xfId="60"/>
    <cellStyle name="好_2011年度部门决算审核模板（2011.9.4修改稿）冯" xfId="61"/>
    <cellStyle name="好_2012年度部门决算审核模板-杨皓修订0913" xfId="62"/>
    <cellStyle name="好_5.中央部门决算（草案)-1" xfId="63"/>
    <cellStyle name="好_出版署2010年度中央部门决算草案" xfId="64"/>
    <cellStyle name="好_全国友协2010年度中央部门决算（草案）" xfId="65"/>
    <cellStyle name="好_司法部2010年度中央部门决算（草案）报"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样式 1" xfId="86"/>
    <cellStyle name="Followed Hyperlink" xfId="87"/>
    <cellStyle name="注释"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D15" sqref="D15"/>
    </sheetView>
  </sheetViews>
  <sheetFormatPr defaultColWidth="9.00390625" defaultRowHeight="14.25"/>
  <cols>
    <col min="1" max="1" width="50.625" style="68" customWidth="1"/>
    <col min="2" max="2" width="4.00390625" style="68" customWidth="1"/>
    <col min="3" max="3" width="15.625" style="68" customWidth="1"/>
    <col min="4" max="4" width="50.625" style="68" customWidth="1"/>
    <col min="5" max="5" width="3.50390625" style="68" customWidth="1"/>
    <col min="6" max="6" width="15.625" style="68" customWidth="1"/>
    <col min="7" max="8" width="9.00390625" style="69" customWidth="1"/>
    <col min="9" max="16384" width="9.00390625" style="68" customWidth="1"/>
  </cols>
  <sheetData>
    <row r="1" ht="14.25">
      <c r="A1" s="70"/>
    </row>
    <row r="2" spans="1:8" s="66" customFormat="1" ht="18" customHeight="1">
      <c r="A2" s="151" t="s">
        <v>0</v>
      </c>
      <c r="B2" s="151"/>
      <c r="C2" s="151"/>
      <c r="D2" s="151"/>
      <c r="E2" s="151"/>
      <c r="F2" s="151"/>
      <c r="G2" s="99"/>
      <c r="H2" s="99"/>
    </row>
    <row r="3" spans="1:6" ht="9.75" customHeight="1">
      <c r="A3" s="71"/>
      <c r="B3" s="71"/>
      <c r="C3" s="71"/>
      <c r="D3" s="71"/>
      <c r="E3" s="71"/>
      <c r="F3" s="24" t="s">
        <v>1</v>
      </c>
    </row>
    <row r="4" spans="1:6" ht="15" customHeight="1">
      <c r="A4" s="7" t="s">
        <v>2</v>
      </c>
      <c r="B4" s="71"/>
      <c r="C4" s="71"/>
      <c r="D4" s="71"/>
      <c r="E4" s="71"/>
      <c r="F4" s="24" t="s">
        <v>3</v>
      </c>
    </row>
    <row r="5" spans="1:8" s="67" customFormat="1" ht="21.75" customHeight="1">
      <c r="A5" s="152" t="s">
        <v>4</v>
      </c>
      <c r="B5" s="153"/>
      <c r="C5" s="153"/>
      <c r="D5" s="154" t="s">
        <v>5</v>
      </c>
      <c r="E5" s="153"/>
      <c r="F5" s="155"/>
      <c r="G5" s="100"/>
      <c r="H5" s="100"/>
    </row>
    <row r="6" spans="1:8" s="67" customFormat="1" ht="21.75" customHeight="1">
      <c r="A6" s="138" t="s">
        <v>6</v>
      </c>
      <c r="B6" s="139" t="s">
        <v>7</v>
      </c>
      <c r="C6" s="72" t="s">
        <v>8</v>
      </c>
      <c r="D6" s="140" t="s">
        <v>6</v>
      </c>
      <c r="E6" s="139" t="s">
        <v>7</v>
      </c>
      <c r="F6" s="132" t="s">
        <v>8</v>
      </c>
      <c r="G6" s="100"/>
      <c r="H6" s="100"/>
    </row>
    <row r="7" spans="1:8" s="67" customFormat="1" ht="21.75" customHeight="1">
      <c r="A7" s="138" t="s">
        <v>9</v>
      </c>
      <c r="B7" s="72"/>
      <c r="C7" s="140" t="s">
        <v>10</v>
      </c>
      <c r="D7" s="140" t="s">
        <v>9</v>
      </c>
      <c r="E7" s="72"/>
      <c r="F7" s="141" t="s">
        <v>11</v>
      </c>
      <c r="G7" s="100"/>
      <c r="H7" s="100"/>
    </row>
    <row r="8" spans="1:8" s="67" customFormat="1" ht="21.75" customHeight="1">
      <c r="A8" s="142" t="s">
        <v>12</v>
      </c>
      <c r="B8" s="143" t="s">
        <v>10</v>
      </c>
      <c r="C8" s="79">
        <v>6700.3</v>
      </c>
      <c r="D8" s="144" t="s">
        <v>13</v>
      </c>
      <c r="E8" s="143" t="s">
        <v>14</v>
      </c>
      <c r="F8" s="83">
        <v>20</v>
      </c>
      <c r="G8" s="100"/>
      <c r="H8" s="100"/>
    </row>
    <row r="9" spans="1:8" s="67" customFormat="1" ht="21.75" customHeight="1">
      <c r="A9" s="84" t="s">
        <v>15</v>
      </c>
      <c r="B9" s="143" t="s">
        <v>11</v>
      </c>
      <c r="C9" s="79"/>
      <c r="D9" s="144" t="s">
        <v>16</v>
      </c>
      <c r="E9" s="143" t="s">
        <v>17</v>
      </c>
      <c r="F9" s="83"/>
      <c r="G9" s="100"/>
      <c r="H9" s="100"/>
    </row>
    <row r="10" spans="1:8" s="67" customFormat="1" ht="21.75" customHeight="1">
      <c r="A10" s="84" t="s">
        <v>18</v>
      </c>
      <c r="B10" s="143" t="s">
        <v>19</v>
      </c>
      <c r="C10" s="79"/>
      <c r="D10" s="144" t="s">
        <v>20</v>
      </c>
      <c r="E10" s="143" t="s">
        <v>21</v>
      </c>
      <c r="F10" s="83"/>
      <c r="G10" s="100"/>
      <c r="H10" s="100"/>
    </row>
    <row r="11" spans="1:8" s="67" customFormat="1" ht="21.75" customHeight="1">
      <c r="A11" s="84" t="s">
        <v>22</v>
      </c>
      <c r="B11" s="143" t="s">
        <v>23</v>
      </c>
      <c r="C11" s="79"/>
      <c r="D11" s="144" t="s">
        <v>24</v>
      </c>
      <c r="E11" s="143" t="s">
        <v>25</v>
      </c>
      <c r="F11" s="83"/>
      <c r="G11" s="100"/>
      <c r="H11" s="100"/>
    </row>
    <row r="12" spans="1:8" s="67" customFormat="1" ht="21.75" customHeight="1">
      <c r="A12" s="84" t="s">
        <v>26</v>
      </c>
      <c r="B12" s="143" t="s">
        <v>27</v>
      </c>
      <c r="C12" s="79"/>
      <c r="D12" s="144" t="s">
        <v>28</v>
      </c>
      <c r="E12" s="143" t="s">
        <v>29</v>
      </c>
      <c r="F12" s="83">
        <v>106.6</v>
      </c>
      <c r="G12" s="100"/>
      <c r="H12" s="100"/>
    </row>
    <row r="13" spans="1:8" s="67" customFormat="1" ht="21.75" customHeight="1">
      <c r="A13" s="84" t="s">
        <v>30</v>
      </c>
      <c r="B13" s="143" t="s">
        <v>31</v>
      </c>
      <c r="C13" s="79"/>
      <c r="D13" s="144" t="s">
        <v>32</v>
      </c>
      <c r="E13" s="143" t="s">
        <v>33</v>
      </c>
      <c r="F13" s="83"/>
      <c r="G13" s="100"/>
      <c r="H13" s="100"/>
    </row>
    <row r="14" spans="1:8" s="67" customFormat="1" ht="21.75" customHeight="1">
      <c r="A14" s="84"/>
      <c r="B14" s="143" t="s">
        <v>34</v>
      </c>
      <c r="C14" s="79"/>
      <c r="D14" s="133" t="s">
        <v>35</v>
      </c>
      <c r="E14" s="143" t="s">
        <v>36</v>
      </c>
      <c r="F14" s="83">
        <v>128</v>
      </c>
      <c r="G14" s="100"/>
      <c r="H14" s="100"/>
    </row>
    <row r="15" spans="1:8" s="67" customFormat="1" ht="21.75" customHeight="1">
      <c r="A15" s="77"/>
      <c r="B15" s="143" t="s">
        <v>37</v>
      </c>
      <c r="C15" s="134"/>
      <c r="D15" s="90" t="s">
        <v>38</v>
      </c>
      <c r="E15" s="143" t="s">
        <v>39</v>
      </c>
      <c r="F15" s="135">
        <v>5186.3</v>
      </c>
      <c r="G15" s="100"/>
      <c r="H15" s="100"/>
    </row>
    <row r="16" spans="1:8" s="67" customFormat="1" ht="21.75" customHeight="1">
      <c r="A16" s="77"/>
      <c r="B16" s="78"/>
      <c r="C16" s="134"/>
      <c r="D16" s="90" t="s">
        <v>40</v>
      </c>
      <c r="E16" s="78"/>
      <c r="F16" s="135">
        <v>1259.4</v>
      </c>
      <c r="G16" s="100"/>
      <c r="H16" s="100"/>
    </row>
    <row r="17" spans="1:8" s="67" customFormat="1" ht="21.75" customHeight="1">
      <c r="A17" s="77"/>
      <c r="B17" s="78"/>
      <c r="C17" s="134"/>
      <c r="D17" s="90"/>
      <c r="E17" s="78"/>
      <c r="F17" s="136"/>
      <c r="G17" s="100"/>
      <c r="H17" s="100"/>
    </row>
    <row r="18" spans="1:8" s="67" customFormat="1" ht="21.75" customHeight="1">
      <c r="A18" s="145" t="s">
        <v>41</v>
      </c>
      <c r="B18" s="143" t="s">
        <v>42</v>
      </c>
      <c r="C18" s="79"/>
      <c r="D18" s="146" t="s">
        <v>43</v>
      </c>
      <c r="E18" s="143" t="s">
        <v>44</v>
      </c>
      <c r="F18" s="86"/>
      <c r="G18" s="100"/>
      <c r="H18" s="100"/>
    </row>
    <row r="19" spans="1:8" s="67" customFormat="1" ht="21.75" customHeight="1">
      <c r="A19" s="77" t="s">
        <v>45</v>
      </c>
      <c r="B19" s="143" t="s">
        <v>46</v>
      </c>
      <c r="C19" s="79"/>
      <c r="D19" s="90" t="s">
        <v>47</v>
      </c>
      <c r="E19" s="143" t="s">
        <v>48</v>
      </c>
      <c r="F19" s="89"/>
      <c r="G19" s="100"/>
      <c r="H19" s="100"/>
    </row>
    <row r="20" spans="1:8" s="67" customFormat="1" ht="21.75" customHeight="1">
      <c r="A20" s="77" t="s">
        <v>49</v>
      </c>
      <c r="B20" s="143" t="s">
        <v>50</v>
      </c>
      <c r="C20" s="79"/>
      <c r="D20" s="90" t="s">
        <v>51</v>
      </c>
      <c r="E20" s="143" t="s">
        <v>52</v>
      </c>
      <c r="F20" s="89"/>
      <c r="G20" s="100"/>
      <c r="H20" s="100"/>
    </row>
    <row r="21" spans="1:8" s="67" customFormat="1" ht="21.75" customHeight="1">
      <c r="A21" s="137"/>
      <c r="B21" s="143" t="s">
        <v>53</v>
      </c>
      <c r="C21" s="92"/>
      <c r="D21" s="93"/>
      <c r="E21" s="143" t="s">
        <v>54</v>
      </c>
      <c r="F21" s="95"/>
      <c r="G21" s="100"/>
      <c r="H21" s="100"/>
    </row>
    <row r="22" spans="1:6" ht="21.75" customHeight="1">
      <c r="A22" s="147" t="s">
        <v>55</v>
      </c>
      <c r="B22" s="143" t="s">
        <v>56</v>
      </c>
      <c r="C22" s="96">
        <f>C8</f>
        <v>6700.3</v>
      </c>
      <c r="D22" s="148" t="s">
        <v>55</v>
      </c>
      <c r="E22" s="143" t="s">
        <v>57</v>
      </c>
      <c r="F22" s="98">
        <f>SUM(F8:F16)</f>
        <v>6700.300000000001</v>
      </c>
    </row>
    <row r="23" spans="1:6" ht="29.25" customHeight="1">
      <c r="A23" s="156" t="s">
        <v>58</v>
      </c>
      <c r="B23" s="157"/>
      <c r="C23" s="157"/>
      <c r="D23" s="157"/>
      <c r="E23" s="157"/>
      <c r="F23" s="157"/>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sheetPr>
    <tabColor rgb="FFFFFF00"/>
  </sheetPr>
  <dimension ref="A1:K19"/>
  <sheetViews>
    <sheetView zoomScaleSheetLayoutView="160" zoomScalePageLayoutView="0" workbookViewId="0" topLeftCell="A1">
      <selection activeCell="A14" sqref="A14:B14"/>
    </sheetView>
  </sheetViews>
  <sheetFormatPr defaultColWidth="9.00390625" defaultRowHeight="14.25"/>
  <cols>
    <col min="1" max="1" width="4.625" style="106" customWidth="1"/>
    <col min="2" max="2" width="7.375" style="106" customWidth="1"/>
    <col min="3" max="3" width="20.625" style="52" customWidth="1"/>
    <col min="4" max="10" width="13.625" style="52" customWidth="1"/>
    <col min="11" max="16384" width="9.00390625" style="52" customWidth="1"/>
  </cols>
  <sheetData>
    <row r="1" spans="1:10" s="101" customFormat="1" ht="21.75">
      <c r="A1" s="158" t="s">
        <v>59</v>
      </c>
      <c r="B1" s="158"/>
      <c r="C1" s="159"/>
      <c r="D1" s="159"/>
      <c r="E1" s="159"/>
      <c r="F1" s="159"/>
      <c r="G1" s="159"/>
      <c r="H1" s="159"/>
      <c r="I1" s="159"/>
      <c r="J1" s="159"/>
    </row>
    <row r="2" spans="1:10" ht="14.25">
      <c r="A2" s="107"/>
      <c r="B2" s="107"/>
      <c r="C2" s="108"/>
      <c r="D2" s="108"/>
      <c r="E2" s="108"/>
      <c r="F2" s="108"/>
      <c r="G2" s="108"/>
      <c r="H2" s="108"/>
      <c r="I2" s="108"/>
      <c r="J2" s="24" t="s">
        <v>60</v>
      </c>
    </row>
    <row r="3" spans="1:10" ht="14.25">
      <c r="A3" s="109" t="s">
        <v>2</v>
      </c>
      <c r="B3" s="107"/>
      <c r="C3" s="108"/>
      <c r="D3" s="108"/>
      <c r="E3" s="108"/>
      <c r="F3" s="110"/>
      <c r="G3" s="108"/>
      <c r="H3" s="108"/>
      <c r="I3" s="108"/>
      <c r="J3" s="24" t="s">
        <v>3</v>
      </c>
    </row>
    <row r="4" spans="1:11" s="102" customFormat="1" ht="22.5" customHeight="1">
      <c r="A4" s="160" t="s">
        <v>6</v>
      </c>
      <c r="B4" s="161"/>
      <c r="C4" s="162"/>
      <c r="D4" s="178" t="s">
        <v>41</v>
      </c>
      <c r="E4" s="180" t="s">
        <v>61</v>
      </c>
      <c r="F4" s="178" t="s">
        <v>62</v>
      </c>
      <c r="G4" s="178" t="s">
        <v>63</v>
      </c>
      <c r="H4" s="178" t="s">
        <v>64</v>
      </c>
      <c r="I4" s="178" t="s">
        <v>65</v>
      </c>
      <c r="J4" s="183" t="s">
        <v>66</v>
      </c>
      <c r="K4" s="117"/>
    </row>
    <row r="5" spans="1:11" s="102" customFormat="1" ht="22.5" customHeight="1">
      <c r="A5" s="186" t="s">
        <v>67</v>
      </c>
      <c r="B5" s="187"/>
      <c r="C5" s="176" t="s">
        <v>68</v>
      </c>
      <c r="D5" s="179"/>
      <c r="E5" s="181"/>
      <c r="F5" s="179"/>
      <c r="G5" s="179"/>
      <c r="H5" s="179"/>
      <c r="I5" s="179"/>
      <c r="J5" s="184"/>
      <c r="K5" s="117"/>
    </row>
    <row r="6" spans="1:11" s="102" customFormat="1" ht="22.5" customHeight="1">
      <c r="A6" s="188"/>
      <c r="B6" s="189"/>
      <c r="C6" s="177"/>
      <c r="D6" s="177"/>
      <c r="E6" s="182"/>
      <c r="F6" s="177"/>
      <c r="G6" s="177"/>
      <c r="H6" s="177"/>
      <c r="I6" s="177"/>
      <c r="J6" s="185"/>
      <c r="K6" s="117"/>
    </row>
    <row r="7" spans="1:11" ht="22.5" customHeight="1">
      <c r="A7" s="163" t="s">
        <v>69</v>
      </c>
      <c r="B7" s="164"/>
      <c r="C7" s="165"/>
      <c r="D7" s="149" t="s">
        <v>10</v>
      </c>
      <c r="E7" s="149" t="s">
        <v>11</v>
      </c>
      <c r="F7" s="149" t="s">
        <v>19</v>
      </c>
      <c r="G7" s="149" t="s">
        <v>23</v>
      </c>
      <c r="H7" s="149" t="s">
        <v>27</v>
      </c>
      <c r="I7" s="149" t="s">
        <v>31</v>
      </c>
      <c r="J7" s="130" t="s">
        <v>34</v>
      </c>
      <c r="K7" s="65"/>
    </row>
    <row r="8" spans="1:11" ht="22.5" customHeight="1">
      <c r="A8" s="166" t="s">
        <v>70</v>
      </c>
      <c r="B8" s="167"/>
      <c r="C8" s="168"/>
      <c r="D8" s="54">
        <f aca="true" t="shared" si="0" ref="D8:E10">D9</f>
        <v>6700.3</v>
      </c>
      <c r="E8" s="54">
        <f t="shared" si="0"/>
        <v>6700.3</v>
      </c>
      <c r="F8" s="54"/>
      <c r="G8" s="54"/>
      <c r="H8" s="54"/>
      <c r="I8" s="54"/>
      <c r="J8" s="120"/>
      <c r="K8" s="65"/>
    </row>
    <row r="9" spans="1:11" ht="22.5" customHeight="1">
      <c r="A9" s="169">
        <v>215</v>
      </c>
      <c r="B9" s="169"/>
      <c r="C9" s="125" t="s">
        <v>71</v>
      </c>
      <c r="D9" s="54">
        <f t="shared" si="0"/>
        <v>6700.3</v>
      </c>
      <c r="E9" s="54">
        <f t="shared" si="0"/>
        <v>6700.3</v>
      </c>
      <c r="F9" s="54"/>
      <c r="G9" s="54"/>
      <c r="H9" s="54"/>
      <c r="I9" s="54"/>
      <c r="J9" s="120"/>
      <c r="K9" s="65"/>
    </row>
    <row r="10" spans="1:11" ht="22.5" customHeight="1">
      <c r="A10" s="169">
        <v>21505</v>
      </c>
      <c r="B10" s="169"/>
      <c r="C10" s="125" t="s">
        <v>72</v>
      </c>
      <c r="D10" s="54">
        <f t="shared" si="0"/>
        <v>6700.3</v>
      </c>
      <c r="E10" s="54">
        <f t="shared" si="0"/>
        <v>6700.3</v>
      </c>
      <c r="F10" s="54"/>
      <c r="G10" s="54"/>
      <c r="H10" s="54"/>
      <c r="I10" s="54"/>
      <c r="J10" s="120"/>
      <c r="K10" s="65"/>
    </row>
    <row r="11" spans="1:11" ht="22.5" customHeight="1">
      <c r="A11" s="170">
        <v>2150501</v>
      </c>
      <c r="B11" s="169"/>
      <c r="C11" s="53" t="s">
        <v>73</v>
      </c>
      <c r="D11" s="79">
        <v>6700.3</v>
      </c>
      <c r="E11" s="79">
        <v>6700.3</v>
      </c>
      <c r="F11" s="54"/>
      <c r="G11" s="54"/>
      <c r="H11" s="54"/>
      <c r="I11" s="54"/>
      <c r="J11" s="120"/>
      <c r="K11" s="65"/>
    </row>
    <row r="12" spans="1:11" ht="22.5" customHeight="1">
      <c r="A12" s="170"/>
      <c r="B12" s="169"/>
      <c r="C12" s="53"/>
      <c r="D12" s="126"/>
      <c r="E12" s="54"/>
      <c r="F12" s="54"/>
      <c r="G12" s="54"/>
      <c r="H12" s="54"/>
      <c r="I12" s="54"/>
      <c r="J12" s="120"/>
      <c r="K12" s="65"/>
    </row>
    <row r="13" spans="1:11" ht="22.5" customHeight="1">
      <c r="A13" s="170"/>
      <c r="B13" s="169"/>
      <c r="C13" s="53"/>
      <c r="D13" s="54"/>
      <c r="E13" s="54"/>
      <c r="F13" s="54"/>
      <c r="G13" s="54"/>
      <c r="H13" s="54"/>
      <c r="I13" s="54"/>
      <c r="J13" s="120"/>
      <c r="K13" s="65"/>
    </row>
    <row r="14" spans="1:11" ht="22.5" customHeight="1">
      <c r="A14" s="170"/>
      <c r="B14" s="169"/>
      <c r="C14" s="53"/>
      <c r="D14" s="54"/>
      <c r="E14" s="54"/>
      <c r="F14" s="54"/>
      <c r="G14" s="54"/>
      <c r="H14" s="54"/>
      <c r="I14" s="54"/>
      <c r="J14" s="120"/>
      <c r="K14" s="65"/>
    </row>
    <row r="15" spans="1:11" ht="22.5" customHeight="1">
      <c r="A15" s="170"/>
      <c r="B15" s="169"/>
      <c r="C15" s="53"/>
      <c r="D15" s="54"/>
      <c r="E15" s="54"/>
      <c r="F15" s="54"/>
      <c r="G15" s="54"/>
      <c r="H15" s="54"/>
      <c r="I15" s="54"/>
      <c r="J15" s="120"/>
      <c r="K15" s="65"/>
    </row>
    <row r="16" spans="1:11" ht="22.5" customHeight="1">
      <c r="A16" s="171"/>
      <c r="B16" s="172"/>
      <c r="C16" s="127"/>
      <c r="D16" s="128"/>
      <c r="E16" s="128"/>
      <c r="F16" s="128"/>
      <c r="G16" s="128"/>
      <c r="H16" s="128"/>
      <c r="I16" s="128"/>
      <c r="J16" s="131"/>
      <c r="K16" s="65"/>
    </row>
    <row r="17" spans="1:10" ht="30.75" customHeight="1">
      <c r="A17" s="173" t="s">
        <v>74</v>
      </c>
      <c r="B17" s="174"/>
      <c r="C17" s="175"/>
      <c r="D17" s="175"/>
      <c r="E17" s="175"/>
      <c r="F17" s="175"/>
      <c r="G17" s="175"/>
      <c r="H17" s="175"/>
      <c r="I17" s="175"/>
      <c r="J17" s="175"/>
    </row>
    <row r="18" ht="14.25">
      <c r="A18" s="129"/>
    </row>
    <row r="19" ht="14.25">
      <c r="A19" s="129"/>
    </row>
  </sheetData>
  <sheetProtection/>
  <mergeCells count="22">
    <mergeCell ref="A17:J17"/>
    <mergeCell ref="C5:C6"/>
    <mergeCell ref="D4:D6"/>
    <mergeCell ref="E4:E6"/>
    <mergeCell ref="F4:F6"/>
    <mergeCell ref="G4:G6"/>
    <mergeCell ref="H4:H6"/>
    <mergeCell ref="I4:I6"/>
    <mergeCell ref="J4:J6"/>
    <mergeCell ref="A5:B6"/>
    <mergeCell ref="A11:B11"/>
    <mergeCell ref="A12:B12"/>
    <mergeCell ref="A13:B13"/>
    <mergeCell ref="A14:B14"/>
    <mergeCell ref="A15:B15"/>
    <mergeCell ref="A16:B16"/>
    <mergeCell ref="A1:J1"/>
    <mergeCell ref="A4:C4"/>
    <mergeCell ref="A7:C7"/>
    <mergeCell ref="A8:C8"/>
    <mergeCell ref="A9:B9"/>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IV54"/>
  <sheetViews>
    <sheetView tabSelected="1" zoomScale="115" zoomScaleNormal="115" zoomScalePageLayoutView="0" workbookViewId="0" topLeftCell="A1">
      <selection activeCell="F9" sqref="F9:F43"/>
    </sheetView>
  </sheetViews>
  <sheetFormatPr defaultColWidth="9.00390625" defaultRowHeight="14.25"/>
  <cols>
    <col min="1" max="1" width="5.625" style="106" customWidth="1"/>
    <col min="2" max="2" width="4.375" style="106" customWidth="1"/>
    <col min="3" max="3" width="44.50390625" style="52" customWidth="1"/>
    <col min="4" max="4" width="14.375" style="52" customWidth="1"/>
    <col min="5" max="9" width="14.625" style="52" customWidth="1"/>
    <col min="10" max="10" width="9.00390625" style="52" customWidth="1"/>
    <col min="11" max="11" width="12.625" style="52" customWidth="1"/>
    <col min="12" max="16384" width="9.00390625" style="52" customWidth="1"/>
  </cols>
  <sheetData>
    <row r="1" spans="1:9" s="101" customFormat="1" ht="21.75">
      <c r="A1" s="158" t="s">
        <v>75</v>
      </c>
      <c r="B1" s="158"/>
      <c r="C1" s="159"/>
      <c r="D1" s="159"/>
      <c r="E1" s="159"/>
      <c r="F1" s="159"/>
      <c r="G1" s="159"/>
      <c r="H1" s="159"/>
      <c r="I1" s="159"/>
    </row>
    <row r="2" spans="1:9" ht="14.25">
      <c r="A2" s="107"/>
      <c r="B2" s="107"/>
      <c r="C2" s="108"/>
      <c r="D2" s="108"/>
      <c r="E2" s="108"/>
      <c r="F2" s="108"/>
      <c r="G2" s="108"/>
      <c r="H2" s="108"/>
      <c r="I2" s="24" t="s">
        <v>76</v>
      </c>
    </row>
    <row r="3" spans="1:9" ht="14.25">
      <c r="A3" s="109" t="s">
        <v>2</v>
      </c>
      <c r="B3" s="107"/>
      <c r="C3" s="108"/>
      <c r="D3" s="108"/>
      <c r="E3" s="108"/>
      <c r="F3" s="110"/>
      <c r="G3" s="108"/>
      <c r="H3" s="108"/>
      <c r="I3" s="24" t="s">
        <v>3</v>
      </c>
    </row>
    <row r="4" spans="1:10" s="102" customFormat="1" ht="22.5" customHeight="1">
      <c r="A4" s="160" t="s">
        <v>6</v>
      </c>
      <c r="B4" s="161"/>
      <c r="C4" s="162"/>
      <c r="D4" s="178" t="s">
        <v>43</v>
      </c>
      <c r="E4" s="178" t="s">
        <v>77</v>
      </c>
      <c r="F4" s="204" t="s">
        <v>78</v>
      </c>
      <c r="G4" s="204" t="s">
        <v>79</v>
      </c>
      <c r="H4" s="207" t="s">
        <v>80</v>
      </c>
      <c r="I4" s="208" t="s">
        <v>81</v>
      </c>
      <c r="J4" s="117"/>
    </row>
    <row r="5" spans="1:10" s="102" customFormat="1" ht="22.5" customHeight="1">
      <c r="A5" s="186" t="s">
        <v>67</v>
      </c>
      <c r="B5" s="187"/>
      <c r="C5" s="176" t="s">
        <v>68</v>
      </c>
      <c r="D5" s="179"/>
      <c r="E5" s="179"/>
      <c r="F5" s="205"/>
      <c r="G5" s="205"/>
      <c r="H5" s="205"/>
      <c r="I5" s="209"/>
      <c r="J5" s="117"/>
    </row>
    <row r="6" spans="1:10" s="102" customFormat="1" ht="22.5" customHeight="1">
      <c r="A6" s="188"/>
      <c r="B6" s="189"/>
      <c r="C6" s="177"/>
      <c r="D6" s="177"/>
      <c r="E6" s="177"/>
      <c r="F6" s="206"/>
      <c r="G6" s="206"/>
      <c r="H6" s="206"/>
      <c r="I6" s="210"/>
      <c r="J6" s="117"/>
    </row>
    <row r="7" spans="1:10" s="103" customFormat="1" ht="22.5" customHeight="1">
      <c r="A7" s="163" t="s">
        <v>69</v>
      </c>
      <c r="B7" s="164"/>
      <c r="C7" s="190"/>
      <c r="D7" s="150" t="s">
        <v>10</v>
      </c>
      <c r="E7" s="150" t="s">
        <v>11</v>
      </c>
      <c r="F7" s="150" t="s">
        <v>19</v>
      </c>
      <c r="G7" s="111" t="s">
        <v>23</v>
      </c>
      <c r="H7" s="111" t="s">
        <v>27</v>
      </c>
      <c r="I7" s="118" t="s">
        <v>31</v>
      </c>
      <c r="J7" s="119"/>
    </row>
    <row r="8" spans="1:10" ht="22.5" customHeight="1">
      <c r="A8" s="166" t="s">
        <v>70</v>
      </c>
      <c r="B8" s="167"/>
      <c r="C8" s="168"/>
      <c r="D8" s="54">
        <f>D9+D10+D11+D12+D13+D14+D15+D16+D17+D19+D20+D21+D22+D23+D24+D25+D26+D27+D28+D29+D30+D31+D32+D33+D34+D35+D36+D37+D38+D39+D40+D41+D42+D43</f>
        <v>19653.649999999994</v>
      </c>
      <c r="E8" s="54">
        <f>E9+E10+E11+E19+E20+E28+E29+E30+E31+E32+E33+E34+E35+E37+E38+E39+E40+E43</f>
        <v>1659.8999999999999</v>
      </c>
      <c r="F8" s="54">
        <f>SUM(F11:F43)</f>
        <v>17993.749999999996</v>
      </c>
      <c r="G8" s="54"/>
      <c r="H8" s="54"/>
      <c r="I8" s="120"/>
      <c r="J8" s="65"/>
    </row>
    <row r="9" spans="1:10" ht="22.5" customHeight="1">
      <c r="A9" s="191">
        <v>201</v>
      </c>
      <c r="B9" s="192"/>
      <c r="C9" s="53" t="s">
        <v>82</v>
      </c>
      <c r="D9" s="54">
        <f aca="true" t="shared" si="0" ref="D9:F10">D10</f>
        <v>20</v>
      </c>
      <c r="E9" s="54">
        <f t="shared" si="0"/>
        <v>20</v>
      </c>
      <c r="F9" s="54">
        <f t="shared" si="0"/>
        <v>0</v>
      </c>
      <c r="G9" s="54"/>
      <c r="H9" s="54"/>
      <c r="I9" s="120"/>
      <c r="J9" s="65"/>
    </row>
    <row r="10" spans="1:10" ht="22.5" customHeight="1">
      <c r="A10" s="191">
        <v>20113</v>
      </c>
      <c r="B10" s="192"/>
      <c r="C10" s="53" t="s">
        <v>83</v>
      </c>
      <c r="D10" s="54">
        <f t="shared" si="0"/>
        <v>20</v>
      </c>
      <c r="E10" s="54">
        <f t="shared" si="0"/>
        <v>20</v>
      </c>
      <c r="F10" s="54">
        <f t="shared" si="0"/>
        <v>0</v>
      </c>
      <c r="G10" s="54"/>
      <c r="H10" s="54"/>
      <c r="I10" s="120"/>
      <c r="J10" s="65"/>
    </row>
    <row r="11" spans="1:10" ht="22.5" customHeight="1">
      <c r="A11" s="193">
        <v>2011308</v>
      </c>
      <c r="B11" s="194"/>
      <c r="C11" s="59" t="s">
        <v>84</v>
      </c>
      <c r="D11" s="54">
        <v>20</v>
      </c>
      <c r="E11" s="54">
        <v>20</v>
      </c>
      <c r="F11" s="54"/>
      <c r="G11" s="54"/>
      <c r="H11" s="54"/>
      <c r="I11" s="120"/>
      <c r="J11" s="65"/>
    </row>
    <row r="12" spans="1:10" ht="22.5" customHeight="1">
      <c r="A12" s="60">
        <v>206</v>
      </c>
      <c r="B12" s="61"/>
      <c r="C12" s="59" t="s">
        <v>85</v>
      </c>
      <c r="D12" s="54">
        <f>D13</f>
        <v>106.6</v>
      </c>
      <c r="E12" s="54"/>
      <c r="F12" s="54">
        <f>F13</f>
        <v>106.6</v>
      </c>
      <c r="G12" s="54"/>
      <c r="H12" s="54"/>
      <c r="I12" s="120"/>
      <c r="J12" s="65"/>
    </row>
    <row r="13" spans="1:10" ht="22.5" customHeight="1">
      <c r="A13" s="60">
        <v>20699</v>
      </c>
      <c r="B13" s="61"/>
      <c r="C13" s="59" t="s">
        <v>86</v>
      </c>
      <c r="D13" s="54">
        <f>D14</f>
        <v>106.6</v>
      </c>
      <c r="E13" s="54"/>
      <c r="F13" s="54">
        <f>F14</f>
        <v>106.6</v>
      </c>
      <c r="G13" s="54"/>
      <c r="H13" s="54"/>
      <c r="I13" s="120"/>
      <c r="J13" s="65"/>
    </row>
    <row r="14" spans="1:10" ht="22.5" customHeight="1">
      <c r="A14" s="193" t="s">
        <v>87</v>
      </c>
      <c r="B14" s="194"/>
      <c r="C14" s="59" t="s">
        <v>86</v>
      </c>
      <c r="D14" s="54">
        <v>106.6</v>
      </c>
      <c r="E14" s="62"/>
      <c r="F14" s="54">
        <v>106.6</v>
      </c>
      <c r="G14" s="54"/>
      <c r="H14" s="54"/>
      <c r="I14" s="120"/>
      <c r="J14" s="65"/>
    </row>
    <row r="15" spans="1:10" ht="22.5" customHeight="1">
      <c r="A15" s="60">
        <v>211</v>
      </c>
      <c r="B15" s="61"/>
      <c r="C15" s="59" t="s">
        <v>88</v>
      </c>
      <c r="D15" s="54">
        <f>D16</f>
        <v>128</v>
      </c>
      <c r="E15" s="62"/>
      <c r="F15" s="54">
        <f>F16</f>
        <v>128</v>
      </c>
      <c r="G15" s="54"/>
      <c r="H15" s="54"/>
      <c r="I15" s="120"/>
      <c r="J15" s="65"/>
    </row>
    <row r="16" spans="1:10" ht="22.5" customHeight="1">
      <c r="A16" s="60">
        <v>21103</v>
      </c>
      <c r="B16" s="61"/>
      <c r="C16" s="59" t="s">
        <v>89</v>
      </c>
      <c r="D16" s="54">
        <f>D17</f>
        <v>128</v>
      </c>
      <c r="E16" s="62"/>
      <c r="F16" s="54">
        <f>F17</f>
        <v>128</v>
      </c>
      <c r="G16" s="54"/>
      <c r="H16" s="54"/>
      <c r="I16" s="120"/>
      <c r="J16" s="65"/>
    </row>
    <row r="17" spans="1:10" ht="22.5" customHeight="1">
      <c r="A17" s="193" t="s">
        <v>90</v>
      </c>
      <c r="B17" s="194"/>
      <c r="C17" s="59" t="s">
        <v>91</v>
      </c>
      <c r="D17" s="54">
        <v>128</v>
      </c>
      <c r="E17" s="62"/>
      <c r="F17" s="54">
        <v>128</v>
      </c>
      <c r="G17" s="54"/>
      <c r="H17" s="54"/>
      <c r="I17" s="120"/>
      <c r="J17" s="65"/>
    </row>
    <row r="18" spans="1:10" ht="22.5" customHeight="1">
      <c r="A18" s="61">
        <v>212</v>
      </c>
      <c r="B18" s="61"/>
      <c r="C18" s="59" t="s">
        <v>92</v>
      </c>
      <c r="D18" s="54"/>
      <c r="E18" s="62"/>
      <c r="F18" s="54"/>
      <c r="G18" s="54"/>
      <c r="H18" s="54"/>
      <c r="I18" s="120"/>
      <c r="J18" s="65"/>
    </row>
    <row r="19" spans="1:10" ht="22.5" customHeight="1">
      <c r="A19" s="61">
        <v>21203</v>
      </c>
      <c r="B19" s="61"/>
      <c r="C19" s="59" t="s">
        <v>93</v>
      </c>
      <c r="D19" s="54">
        <f>D20</f>
        <v>47.25</v>
      </c>
      <c r="E19" s="62">
        <f>E20</f>
        <v>47.25</v>
      </c>
      <c r="F19" s="54"/>
      <c r="G19" s="54"/>
      <c r="H19" s="54"/>
      <c r="I19" s="120"/>
      <c r="J19" s="65"/>
    </row>
    <row r="20" spans="1:10" ht="22.5" customHeight="1">
      <c r="A20" s="169" t="s">
        <v>94</v>
      </c>
      <c r="B20" s="169"/>
      <c r="C20" s="59" t="s">
        <v>95</v>
      </c>
      <c r="D20" s="54">
        <v>47.25</v>
      </c>
      <c r="E20" s="54">
        <v>47.25</v>
      </c>
      <c r="F20" s="54"/>
      <c r="G20" s="54"/>
      <c r="H20" s="54"/>
      <c r="I20" s="120"/>
      <c r="J20" s="65"/>
    </row>
    <row r="21" spans="1:10" ht="22.5" customHeight="1">
      <c r="A21" s="191">
        <v>212</v>
      </c>
      <c r="B21" s="192"/>
      <c r="C21" s="59" t="s">
        <v>92</v>
      </c>
      <c r="D21" s="54">
        <v>4739.05</v>
      </c>
      <c r="E21" s="54"/>
      <c r="F21" s="54">
        <v>4739.05</v>
      </c>
      <c r="G21" s="54"/>
      <c r="H21" s="54"/>
      <c r="I21" s="120"/>
      <c r="J21" s="65"/>
    </row>
    <row r="22" spans="1:10" ht="22.5" customHeight="1">
      <c r="A22" s="191">
        <v>21208</v>
      </c>
      <c r="B22" s="192"/>
      <c r="C22" s="59" t="s">
        <v>96</v>
      </c>
      <c r="D22" s="54">
        <f>SUM(D23:D25)</f>
        <v>4739.049999999999</v>
      </c>
      <c r="E22" s="54"/>
      <c r="F22" s="54">
        <f>SUM(F23:F25)</f>
        <v>4739.049999999999</v>
      </c>
      <c r="G22" s="54"/>
      <c r="H22" s="54"/>
      <c r="I22" s="120"/>
      <c r="J22" s="65"/>
    </row>
    <row r="23" spans="1:10" s="104" customFormat="1" ht="22.5" customHeight="1">
      <c r="A23" s="195" t="s">
        <v>97</v>
      </c>
      <c r="B23" s="195"/>
      <c r="C23" s="112" t="s">
        <v>98</v>
      </c>
      <c r="D23" s="113">
        <v>3298.7</v>
      </c>
      <c r="E23" s="113"/>
      <c r="F23" s="113">
        <v>3298.7</v>
      </c>
      <c r="G23" s="113"/>
      <c r="H23" s="113"/>
      <c r="I23" s="121"/>
      <c r="J23" s="122"/>
    </row>
    <row r="24" spans="1:10" s="104" customFormat="1" ht="22.5" customHeight="1">
      <c r="A24" s="195" t="s">
        <v>99</v>
      </c>
      <c r="B24" s="195"/>
      <c r="C24" s="112" t="s">
        <v>100</v>
      </c>
      <c r="D24" s="113">
        <v>1269.45</v>
      </c>
      <c r="E24" s="113"/>
      <c r="F24" s="113">
        <v>1269.45</v>
      </c>
      <c r="G24" s="113"/>
      <c r="H24" s="113"/>
      <c r="I24" s="121"/>
      <c r="J24" s="122"/>
    </row>
    <row r="25" spans="1:10" s="104" customFormat="1" ht="22.5" customHeight="1">
      <c r="A25" s="195" t="s">
        <v>101</v>
      </c>
      <c r="B25" s="195"/>
      <c r="C25" s="114" t="s">
        <v>102</v>
      </c>
      <c r="D25" s="113">
        <v>170.9</v>
      </c>
      <c r="E25" s="113"/>
      <c r="F25" s="113">
        <v>170.9</v>
      </c>
      <c r="G25" s="113"/>
      <c r="H25" s="113"/>
      <c r="I25" s="121"/>
      <c r="J25" s="122"/>
    </row>
    <row r="26" spans="1:10" s="105" customFormat="1" ht="22.5" customHeight="1">
      <c r="A26" s="196">
        <v>21299</v>
      </c>
      <c r="B26" s="197"/>
      <c r="C26" s="63" t="s">
        <v>103</v>
      </c>
      <c r="D26" s="54">
        <f>D27</f>
        <v>400</v>
      </c>
      <c r="E26" s="54"/>
      <c r="F26" s="54">
        <f>F27</f>
        <v>400</v>
      </c>
      <c r="G26" s="54"/>
      <c r="H26" s="54"/>
      <c r="I26" s="120"/>
      <c r="J26" s="123"/>
    </row>
    <row r="27" spans="1:10" ht="22.5" customHeight="1">
      <c r="A27" s="169" t="s">
        <v>104</v>
      </c>
      <c r="B27" s="169"/>
      <c r="C27" s="63" t="s">
        <v>105</v>
      </c>
      <c r="D27" s="54">
        <v>400</v>
      </c>
      <c r="E27" s="54"/>
      <c r="F27" s="54">
        <v>400</v>
      </c>
      <c r="G27" s="54"/>
      <c r="H27" s="54"/>
      <c r="I27" s="120"/>
      <c r="J27" s="65"/>
    </row>
    <row r="28" spans="1:10" ht="22.5" customHeight="1">
      <c r="A28" s="191">
        <v>215</v>
      </c>
      <c r="B28" s="192"/>
      <c r="C28" s="63" t="s">
        <v>71</v>
      </c>
      <c r="D28" s="54">
        <f>D29+D31+D33+D39</f>
        <v>1259.4</v>
      </c>
      <c r="E28" s="54">
        <f>E29+E31+E33+E39</f>
        <v>501.8</v>
      </c>
      <c r="F28" s="54">
        <f>F29+F31+F33+F39</f>
        <v>757.5999999999999</v>
      </c>
      <c r="G28" s="54"/>
      <c r="H28" s="54"/>
      <c r="I28" s="120"/>
      <c r="J28" s="65"/>
    </row>
    <row r="29" spans="1:10" ht="22.5" customHeight="1">
      <c r="A29" s="196">
        <v>21502</v>
      </c>
      <c r="B29" s="197"/>
      <c r="C29" s="63" t="s">
        <v>106</v>
      </c>
      <c r="D29" s="54">
        <f>D30</f>
        <v>33.42</v>
      </c>
      <c r="E29" s="54">
        <f>E30</f>
        <v>33.42</v>
      </c>
      <c r="F29" s="54">
        <f>F30</f>
        <v>0</v>
      </c>
      <c r="G29" s="54"/>
      <c r="H29" s="54"/>
      <c r="I29" s="120"/>
      <c r="J29" s="65"/>
    </row>
    <row r="30" spans="1:10" ht="22.5" customHeight="1">
      <c r="A30" s="169" t="s">
        <v>107</v>
      </c>
      <c r="B30" s="169"/>
      <c r="C30" s="59" t="s">
        <v>73</v>
      </c>
      <c r="D30" s="54">
        <v>33.42</v>
      </c>
      <c r="E30" s="54">
        <v>33.42</v>
      </c>
      <c r="F30" s="54"/>
      <c r="G30" s="54"/>
      <c r="H30" s="54"/>
      <c r="I30" s="120"/>
      <c r="J30" s="65"/>
    </row>
    <row r="31" spans="1:10" ht="22.5" customHeight="1">
      <c r="A31" s="196">
        <v>21503</v>
      </c>
      <c r="B31" s="197"/>
      <c r="C31" s="59" t="s">
        <v>108</v>
      </c>
      <c r="D31" s="54">
        <f>D32</f>
        <v>36</v>
      </c>
      <c r="E31" s="54">
        <f>E32</f>
        <v>36</v>
      </c>
      <c r="F31" s="54"/>
      <c r="G31" s="54"/>
      <c r="H31" s="54"/>
      <c r="I31" s="120"/>
      <c r="J31" s="65"/>
    </row>
    <row r="32" spans="1:10" ht="22.5" customHeight="1">
      <c r="A32" s="169" t="s">
        <v>109</v>
      </c>
      <c r="B32" s="169"/>
      <c r="C32" s="59" t="s">
        <v>73</v>
      </c>
      <c r="D32" s="54">
        <v>36</v>
      </c>
      <c r="E32" s="54">
        <v>36</v>
      </c>
      <c r="F32" s="54"/>
      <c r="G32" s="54"/>
      <c r="H32" s="54"/>
      <c r="I32" s="120"/>
      <c r="J32" s="65"/>
    </row>
    <row r="33" spans="1:10" ht="22.5" customHeight="1">
      <c r="A33" s="196">
        <v>21505</v>
      </c>
      <c r="B33" s="197"/>
      <c r="C33" s="59" t="s">
        <v>110</v>
      </c>
      <c r="D33" s="54">
        <f>D34+D35+D36+D37+D38</f>
        <v>360.40000000000003</v>
      </c>
      <c r="E33" s="54">
        <f>E34+E35+E36+E37+E38</f>
        <v>278.6</v>
      </c>
      <c r="F33" s="54">
        <f>F34+F35+F36+F37+F38</f>
        <v>81.8</v>
      </c>
      <c r="G33" s="54"/>
      <c r="H33" s="54"/>
      <c r="I33" s="120"/>
      <c r="J33" s="65"/>
    </row>
    <row r="34" spans="1:10" ht="22.5" customHeight="1">
      <c r="A34" s="169" t="s">
        <v>111</v>
      </c>
      <c r="B34" s="169"/>
      <c r="C34" s="59" t="s">
        <v>73</v>
      </c>
      <c r="D34" s="54">
        <v>190</v>
      </c>
      <c r="E34" s="54">
        <v>190</v>
      </c>
      <c r="F34" s="54"/>
      <c r="G34" s="54"/>
      <c r="H34" s="54"/>
      <c r="I34" s="120"/>
      <c r="J34" s="65"/>
    </row>
    <row r="35" spans="1:10" ht="22.5" customHeight="1">
      <c r="A35" s="169" t="s">
        <v>112</v>
      </c>
      <c r="B35" s="169"/>
      <c r="C35" s="59" t="s">
        <v>113</v>
      </c>
      <c r="D35" s="54">
        <v>20</v>
      </c>
      <c r="E35" s="54">
        <v>20</v>
      </c>
      <c r="F35" s="54"/>
      <c r="G35" s="54"/>
      <c r="H35" s="54"/>
      <c r="I35" s="120"/>
      <c r="J35" s="65"/>
    </row>
    <row r="36" spans="1:256" s="62" customFormat="1" ht="22.5" customHeight="1">
      <c r="A36" s="169" t="s">
        <v>114</v>
      </c>
      <c r="B36" s="169"/>
      <c r="C36" s="64" t="s">
        <v>110</v>
      </c>
      <c r="D36" s="62">
        <v>81.8</v>
      </c>
      <c r="F36" s="62">
        <v>81.8</v>
      </c>
      <c r="I36" s="124"/>
      <c r="J36" s="52"/>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s="52"/>
      <c r="AZ36"/>
      <c r="BA36"/>
      <c r="BB36"/>
      <c r="BC36"/>
      <c r="BD36" s="52"/>
      <c r="BE36"/>
      <c r="BF36"/>
      <c r="BG36"/>
      <c r="BH36"/>
      <c r="BI36"/>
      <c r="BJ36"/>
      <c r="BK36"/>
      <c r="BL36"/>
      <c r="BM36"/>
      <c r="BN36"/>
      <c r="BO36"/>
      <c r="BP36"/>
      <c r="BQ36"/>
      <c r="BR36"/>
      <c r="BS36"/>
      <c r="BT36"/>
      <c r="BU36"/>
      <c r="BV36"/>
      <c r="BW36"/>
      <c r="BX36" s="52"/>
      <c r="BY36"/>
      <c r="BZ36"/>
      <c r="CA36"/>
      <c r="CB36"/>
      <c r="CC36" s="52"/>
      <c r="CD36"/>
      <c r="CE36"/>
      <c r="CF36"/>
      <c r="CG36"/>
      <c r="CH36"/>
      <c r="CI36"/>
      <c r="CJ36"/>
      <c r="CK36"/>
      <c r="CL36"/>
      <c r="CM36"/>
      <c r="CN36"/>
      <c r="CO36"/>
      <c r="CP36"/>
      <c r="CQ36"/>
      <c r="CR36" s="52"/>
      <c r="CS36"/>
      <c r="CT36"/>
      <c r="CU36"/>
      <c r="CV36"/>
      <c r="CW36" s="52"/>
      <c r="CX36"/>
      <c r="CY36"/>
      <c r="CZ36"/>
      <c r="DA36"/>
      <c r="DB36"/>
      <c r="DC36"/>
      <c r="DD36"/>
      <c r="DE36"/>
      <c r="DF36"/>
      <c r="DG36" s="52"/>
      <c r="DH36"/>
      <c r="DI36"/>
      <c r="DJ36"/>
      <c r="DK36"/>
      <c r="DL36" s="52"/>
      <c r="DM36"/>
      <c r="DN36"/>
      <c r="DO36"/>
      <c r="DP36"/>
      <c r="DQ36"/>
      <c r="DR36"/>
      <c r="DS36"/>
      <c r="DT36"/>
      <c r="DU36"/>
      <c r="DV36" s="52"/>
      <c r="DW36"/>
      <c r="DX36"/>
      <c r="DY36"/>
      <c r="DZ36"/>
      <c r="EA36" s="52"/>
      <c r="EB36"/>
      <c r="EC36"/>
      <c r="ED36"/>
      <c r="EE36"/>
      <c r="EF36" s="52"/>
      <c r="EG36"/>
      <c r="EH36"/>
      <c r="EI36"/>
      <c r="EJ36"/>
      <c r="EK36" s="52"/>
      <c r="EL36"/>
      <c r="EM36"/>
      <c r="EN36"/>
      <c r="EO36"/>
      <c r="EP36" s="52"/>
      <c r="EQ36"/>
      <c r="ER36"/>
      <c r="ES36"/>
      <c r="ET36"/>
      <c r="EU36" s="52"/>
      <c r="EV36"/>
      <c r="EW36"/>
      <c r="EX36"/>
      <c r="EY36"/>
      <c r="EZ36" s="52"/>
      <c r="FA36"/>
      <c r="FB36"/>
      <c r="FC36"/>
      <c r="FD36"/>
      <c r="FE36" s="52"/>
      <c r="FF36"/>
      <c r="FG36"/>
      <c r="FH36"/>
      <c r="FI36"/>
      <c r="FJ36" s="52"/>
      <c r="FK36"/>
      <c r="FL36"/>
      <c r="FM36"/>
      <c r="FN36"/>
      <c r="FO36" s="52"/>
      <c r="FP36"/>
      <c r="FQ36"/>
      <c r="FR36"/>
      <c r="FS36"/>
      <c r="FT36" s="52"/>
      <c r="FU36"/>
      <c r="FV36"/>
      <c r="FW36"/>
      <c r="FX36"/>
      <c r="FY36" s="52"/>
      <c r="FZ36"/>
      <c r="GA36"/>
      <c r="GB36"/>
      <c r="GC36"/>
      <c r="GD36" s="52"/>
      <c r="GE36"/>
      <c r="GF36"/>
      <c r="GG36"/>
      <c r="GH36"/>
      <c r="GI36" s="52"/>
      <c r="GJ36"/>
      <c r="GK36"/>
      <c r="GL36"/>
      <c r="GM36"/>
      <c r="GN36" s="52"/>
      <c r="GO36"/>
      <c r="GP36"/>
      <c r="GQ36"/>
      <c r="GR36"/>
      <c r="GS36" s="52"/>
      <c r="GT36"/>
      <c r="GU36"/>
      <c r="GV36"/>
      <c r="GW36"/>
      <c r="GX36" s="52"/>
      <c r="GY36"/>
      <c r="GZ36"/>
      <c r="HA36"/>
      <c r="HB36"/>
      <c r="HC36" s="52"/>
      <c r="HD36"/>
      <c r="HE36"/>
      <c r="HF36"/>
      <c r="HG36"/>
      <c r="HH36" s="52"/>
      <c r="HI36"/>
      <c r="HJ36"/>
      <c r="HK36"/>
      <c r="HL36"/>
      <c r="HM36" s="52"/>
      <c r="HN36"/>
      <c r="HO36"/>
      <c r="HP36"/>
      <c r="HQ36"/>
      <c r="HR36" s="52"/>
      <c r="HS36"/>
      <c r="HT36"/>
      <c r="HU36"/>
      <c r="HV36"/>
      <c r="HW36" s="52"/>
      <c r="HX36"/>
      <c r="HY36"/>
      <c r="HZ36"/>
      <c r="IA36"/>
      <c r="IB36" s="52"/>
      <c r="IC36"/>
      <c r="ID36"/>
      <c r="IE36"/>
      <c r="IF36"/>
      <c r="IG36" s="52"/>
      <c r="IH36"/>
      <c r="II36"/>
      <c r="IJ36"/>
      <c r="IK36"/>
      <c r="IL36" s="52"/>
      <c r="IM36"/>
      <c r="IN36"/>
      <c r="IO36"/>
      <c r="IP36"/>
      <c r="IQ36" s="52"/>
      <c r="IR36"/>
      <c r="IS36"/>
      <c r="IT36"/>
      <c r="IU36"/>
      <c r="IV36" s="52"/>
    </row>
    <row r="37" spans="1:256" s="62" customFormat="1" ht="22.5" customHeight="1">
      <c r="A37" s="169" t="s">
        <v>115</v>
      </c>
      <c r="B37" s="169"/>
      <c r="C37" s="64" t="s">
        <v>116</v>
      </c>
      <c r="D37" s="62">
        <v>36.6</v>
      </c>
      <c r="E37" s="62">
        <v>36.6</v>
      </c>
      <c r="I37" s="124"/>
      <c r="J37" s="52"/>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s="52"/>
      <c r="AZ37"/>
      <c r="BA37"/>
      <c r="BB37"/>
      <c r="BC37"/>
      <c r="BD37" s="52"/>
      <c r="BE37"/>
      <c r="BF37"/>
      <c r="BG37"/>
      <c r="BH37"/>
      <c r="BI37"/>
      <c r="BJ37"/>
      <c r="BK37"/>
      <c r="BL37"/>
      <c r="BM37"/>
      <c r="BN37"/>
      <c r="BO37"/>
      <c r="BP37"/>
      <c r="BQ37"/>
      <c r="BR37"/>
      <c r="BS37"/>
      <c r="BT37"/>
      <c r="BU37"/>
      <c r="BV37"/>
      <c r="BW37"/>
      <c r="BX37" s="52"/>
      <c r="BY37"/>
      <c r="BZ37"/>
      <c r="CA37"/>
      <c r="CB37"/>
      <c r="CC37" s="52"/>
      <c r="CD37"/>
      <c r="CE37"/>
      <c r="CF37"/>
      <c r="CG37"/>
      <c r="CH37"/>
      <c r="CI37"/>
      <c r="CJ37"/>
      <c r="CK37"/>
      <c r="CL37"/>
      <c r="CM37"/>
      <c r="CN37"/>
      <c r="CO37"/>
      <c r="CP37"/>
      <c r="CQ37"/>
      <c r="CR37" s="52"/>
      <c r="CS37"/>
      <c r="CT37"/>
      <c r="CU37"/>
      <c r="CV37"/>
      <c r="CW37" s="52"/>
      <c r="CX37"/>
      <c r="CY37"/>
      <c r="CZ37"/>
      <c r="DA37"/>
      <c r="DB37"/>
      <c r="DC37"/>
      <c r="DD37"/>
      <c r="DE37"/>
      <c r="DF37"/>
      <c r="DG37" s="52"/>
      <c r="DH37"/>
      <c r="DI37"/>
      <c r="DJ37"/>
      <c r="DK37"/>
      <c r="DL37" s="52"/>
      <c r="DM37"/>
      <c r="DN37"/>
      <c r="DO37"/>
      <c r="DP37"/>
      <c r="DQ37"/>
      <c r="DR37"/>
      <c r="DS37"/>
      <c r="DT37"/>
      <c r="DU37"/>
      <c r="DV37" s="52"/>
      <c r="DW37"/>
      <c r="DX37"/>
      <c r="DY37"/>
      <c r="DZ37"/>
      <c r="EA37" s="52"/>
      <c r="EB37"/>
      <c r="EC37"/>
      <c r="ED37"/>
      <c r="EE37"/>
      <c r="EF37" s="52"/>
      <c r="EG37"/>
      <c r="EH37"/>
      <c r="EI37"/>
      <c r="EJ37"/>
      <c r="EK37" s="52"/>
      <c r="EL37"/>
      <c r="EM37"/>
      <c r="EN37"/>
      <c r="EO37"/>
      <c r="EP37" s="52"/>
      <c r="EQ37"/>
      <c r="ER37"/>
      <c r="ES37"/>
      <c r="ET37"/>
      <c r="EU37" s="52"/>
      <c r="EV37"/>
      <c r="EW37"/>
      <c r="EX37"/>
      <c r="EY37"/>
      <c r="EZ37" s="52"/>
      <c r="FA37"/>
      <c r="FB37"/>
      <c r="FC37"/>
      <c r="FD37"/>
      <c r="FE37" s="52"/>
      <c r="FF37"/>
      <c r="FG37"/>
      <c r="FH37"/>
      <c r="FI37"/>
      <c r="FJ37" s="52"/>
      <c r="FK37"/>
      <c r="FL37"/>
      <c r="FM37"/>
      <c r="FN37"/>
      <c r="FO37" s="52"/>
      <c r="FP37"/>
      <c r="FQ37"/>
      <c r="FR37"/>
      <c r="FS37"/>
      <c r="FT37" s="52"/>
      <c r="FU37"/>
      <c r="FV37"/>
      <c r="FW37"/>
      <c r="FX37"/>
      <c r="FY37" s="52"/>
      <c r="FZ37"/>
      <c r="GA37"/>
      <c r="GB37"/>
      <c r="GC37"/>
      <c r="GD37" s="52"/>
      <c r="GE37"/>
      <c r="GF37"/>
      <c r="GG37"/>
      <c r="GH37"/>
      <c r="GI37" s="52"/>
      <c r="GJ37"/>
      <c r="GK37"/>
      <c r="GL37"/>
      <c r="GM37"/>
      <c r="GN37" s="52"/>
      <c r="GO37"/>
      <c r="GP37"/>
      <c r="GQ37"/>
      <c r="GR37"/>
      <c r="GS37" s="52"/>
      <c r="GT37"/>
      <c r="GU37"/>
      <c r="GV37"/>
      <c r="GW37"/>
      <c r="GX37" s="52"/>
      <c r="GY37"/>
      <c r="GZ37"/>
      <c r="HA37"/>
      <c r="HB37"/>
      <c r="HC37" s="52"/>
      <c r="HD37"/>
      <c r="HE37"/>
      <c r="HF37"/>
      <c r="HG37"/>
      <c r="HH37" s="52"/>
      <c r="HI37"/>
      <c r="HJ37"/>
      <c r="HK37"/>
      <c r="HL37"/>
      <c r="HM37" s="52"/>
      <c r="HN37"/>
      <c r="HO37"/>
      <c r="HP37"/>
      <c r="HQ37"/>
      <c r="HR37" s="52"/>
      <c r="HS37"/>
      <c r="HT37"/>
      <c r="HU37"/>
      <c r="HV37"/>
      <c r="HW37" s="52"/>
      <c r="HX37"/>
      <c r="HY37"/>
      <c r="HZ37"/>
      <c r="IA37"/>
      <c r="IB37" s="52"/>
      <c r="IC37"/>
      <c r="ID37"/>
      <c r="IE37"/>
      <c r="IF37"/>
      <c r="IG37" s="52"/>
      <c r="IH37"/>
      <c r="II37"/>
      <c r="IJ37"/>
      <c r="IK37"/>
      <c r="IL37" s="52"/>
      <c r="IM37"/>
      <c r="IN37"/>
      <c r="IO37"/>
      <c r="IP37"/>
      <c r="IQ37" s="52"/>
      <c r="IR37"/>
      <c r="IS37"/>
      <c r="IT37"/>
      <c r="IU37"/>
      <c r="IV37" s="52"/>
    </row>
    <row r="38" spans="1:256" s="62" customFormat="1" ht="22.5" customHeight="1">
      <c r="A38" s="169" t="s">
        <v>117</v>
      </c>
      <c r="B38" s="169"/>
      <c r="C38" s="64" t="s">
        <v>118</v>
      </c>
      <c r="D38" s="62">
        <v>32</v>
      </c>
      <c r="E38" s="62">
        <v>32</v>
      </c>
      <c r="I38" s="124"/>
      <c r="J38" s="52"/>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s="52"/>
      <c r="AZ38"/>
      <c r="BA38"/>
      <c r="BB38"/>
      <c r="BC38"/>
      <c r="BD38" s="52"/>
      <c r="BE38"/>
      <c r="BF38"/>
      <c r="BG38"/>
      <c r="BH38"/>
      <c r="BI38"/>
      <c r="BJ38"/>
      <c r="BK38"/>
      <c r="BL38"/>
      <c r="BM38"/>
      <c r="BN38"/>
      <c r="BO38"/>
      <c r="BP38"/>
      <c r="BQ38"/>
      <c r="BR38"/>
      <c r="BS38"/>
      <c r="BT38"/>
      <c r="BU38"/>
      <c r="BV38"/>
      <c r="BW38"/>
      <c r="BX38" s="52"/>
      <c r="BY38"/>
      <c r="BZ38"/>
      <c r="CA38"/>
      <c r="CB38"/>
      <c r="CC38" s="52"/>
      <c r="CD38"/>
      <c r="CE38"/>
      <c r="CF38"/>
      <c r="CG38"/>
      <c r="CH38"/>
      <c r="CI38"/>
      <c r="CJ38"/>
      <c r="CK38"/>
      <c r="CL38"/>
      <c r="CM38"/>
      <c r="CN38"/>
      <c r="CO38"/>
      <c r="CP38"/>
      <c r="CQ38"/>
      <c r="CR38" s="52"/>
      <c r="CS38"/>
      <c r="CT38"/>
      <c r="CU38"/>
      <c r="CV38"/>
      <c r="CW38" s="52"/>
      <c r="CX38"/>
      <c r="CY38"/>
      <c r="CZ38"/>
      <c r="DA38"/>
      <c r="DB38"/>
      <c r="DC38"/>
      <c r="DD38"/>
      <c r="DE38"/>
      <c r="DF38"/>
      <c r="DG38" s="52"/>
      <c r="DH38"/>
      <c r="DI38"/>
      <c r="DJ38"/>
      <c r="DK38"/>
      <c r="DL38" s="52"/>
      <c r="DM38"/>
      <c r="DN38"/>
      <c r="DO38"/>
      <c r="DP38"/>
      <c r="DQ38"/>
      <c r="DR38"/>
      <c r="DS38"/>
      <c r="DT38"/>
      <c r="DU38"/>
      <c r="DV38" s="52"/>
      <c r="DW38"/>
      <c r="DX38"/>
      <c r="DY38"/>
      <c r="DZ38"/>
      <c r="EA38" s="52"/>
      <c r="EB38"/>
      <c r="EC38"/>
      <c r="ED38"/>
      <c r="EE38"/>
      <c r="EF38" s="52"/>
      <c r="EG38"/>
      <c r="EH38"/>
      <c r="EI38"/>
      <c r="EJ38"/>
      <c r="EK38" s="52"/>
      <c r="EL38"/>
      <c r="EM38"/>
      <c r="EN38"/>
      <c r="EO38"/>
      <c r="EP38" s="52"/>
      <c r="EQ38"/>
      <c r="ER38"/>
      <c r="ES38"/>
      <c r="ET38"/>
      <c r="EU38" s="52"/>
      <c r="EV38"/>
      <c r="EW38"/>
      <c r="EX38"/>
      <c r="EY38"/>
      <c r="EZ38" s="52"/>
      <c r="FA38"/>
      <c r="FB38"/>
      <c r="FC38"/>
      <c r="FD38"/>
      <c r="FE38" s="52"/>
      <c r="FF38"/>
      <c r="FG38"/>
      <c r="FH38"/>
      <c r="FI38"/>
      <c r="FJ38" s="52"/>
      <c r="FK38"/>
      <c r="FL38"/>
      <c r="FM38"/>
      <c r="FN38"/>
      <c r="FO38" s="52"/>
      <c r="FP38"/>
      <c r="FQ38"/>
      <c r="FR38"/>
      <c r="FS38"/>
      <c r="FT38" s="52"/>
      <c r="FU38"/>
      <c r="FV38"/>
      <c r="FW38"/>
      <c r="FX38"/>
      <c r="FY38" s="52"/>
      <c r="FZ38"/>
      <c r="GA38"/>
      <c r="GB38"/>
      <c r="GC38"/>
      <c r="GD38" s="52"/>
      <c r="GE38"/>
      <c r="GF38"/>
      <c r="GG38"/>
      <c r="GH38"/>
      <c r="GI38" s="52"/>
      <c r="GJ38"/>
      <c r="GK38"/>
      <c r="GL38"/>
      <c r="GM38"/>
      <c r="GN38" s="52"/>
      <c r="GO38"/>
      <c r="GP38"/>
      <c r="GQ38"/>
      <c r="GR38"/>
      <c r="GS38" s="52"/>
      <c r="GT38"/>
      <c r="GU38"/>
      <c r="GV38"/>
      <c r="GW38"/>
      <c r="GX38" s="52"/>
      <c r="GY38"/>
      <c r="GZ38"/>
      <c r="HA38"/>
      <c r="HB38"/>
      <c r="HC38" s="52"/>
      <c r="HD38"/>
      <c r="HE38"/>
      <c r="HF38"/>
      <c r="HG38"/>
      <c r="HH38" s="52"/>
      <c r="HI38"/>
      <c r="HJ38"/>
      <c r="HK38"/>
      <c r="HL38"/>
      <c r="HM38" s="52"/>
      <c r="HN38"/>
      <c r="HO38"/>
      <c r="HP38"/>
      <c r="HQ38"/>
      <c r="HR38" s="52"/>
      <c r="HS38"/>
      <c r="HT38"/>
      <c r="HU38"/>
      <c r="HV38"/>
      <c r="HW38" s="52"/>
      <c r="HX38"/>
      <c r="HY38"/>
      <c r="HZ38"/>
      <c r="IA38"/>
      <c r="IB38" s="52"/>
      <c r="IC38"/>
      <c r="ID38"/>
      <c r="IE38"/>
      <c r="IF38"/>
      <c r="IG38" s="52"/>
      <c r="IH38"/>
      <c r="II38"/>
      <c r="IJ38"/>
      <c r="IK38"/>
      <c r="IL38" s="52"/>
      <c r="IM38"/>
      <c r="IN38"/>
      <c r="IO38"/>
      <c r="IP38"/>
      <c r="IQ38" s="52"/>
      <c r="IR38"/>
      <c r="IS38"/>
      <c r="IT38"/>
      <c r="IU38"/>
      <c r="IV38" s="52"/>
    </row>
    <row r="39" spans="1:256" s="62" customFormat="1" ht="22.5" customHeight="1">
      <c r="A39" s="196">
        <v>21508</v>
      </c>
      <c r="B39" s="197"/>
      <c r="C39" s="64" t="s">
        <v>119</v>
      </c>
      <c r="D39" s="62">
        <f>D40+D41+D42+D43</f>
        <v>829.58</v>
      </c>
      <c r="E39" s="62">
        <f>E40+E41+E42+E43</f>
        <v>153.77999999999997</v>
      </c>
      <c r="F39" s="62">
        <f>F40+F41+F42+F43</f>
        <v>675.8</v>
      </c>
      <c r="I39" s="124"/>
      <c r="J39" s="52"/>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s="52"/>
      <c r="AZ39"/>
      <c r="BA39"/>
      <c r="BB39"/>
      <c r="BC39"/>
      <c r="BD39" s="52"/>
      <c r="BE39"/>
      <c r="BF39"/>
      <c r="BG39"/>
      <c r="BH39"/>
      <c r="BI39"/>
      <c r="BJ39"/>
      <c r="BK39"/>
      <c r="BL39"/>
      <c r="BM39"/>
      <c r="BN39"/>
      <c r="BO39"/>
      <c r="BP39"/>
      <c r="BQ39"/>
      <c r="BR39"/>
      <c r="BS39"/>
      <c r="BT39"/>
      <c r="BU39"/>
      <c r="BV39"/>
      <c r="BW39"/>
      <c r="BX39" s="52"/>
      <c r="BY39"/>
      <c r="BZ39"/>
      <c r="CA39"/>
      <c r="CB39"/>
      <c r="CC39" s="52"/>
      <c r="CD39"/>
      <c r="CE39"/>
      <c r="CF39"/>
      <c r="CG39"/>
      <c r="CH39"/>
      <c r="CI39"/>
      <c r="CJ39"/>
      <c r="CK39"/>
      <c r="CL39"/>
      <c r="CM39"/>
      <c r="CN39"/>
      <c r="CO39"/>
      <c r="CP39"/>
      <c r="CQ39"/>
      <c r="CR39" s="52"/>
      <c r="CS39"/>
      <c r="CT39"/>
      <c r="CU39"/>
      <c r="CV39"/>
      <c r="CW39" s="52"/>
      <c r="CX39"/>
      <c r="CY39"/>
      <c r="CZ39"/>
      <c r="DA39"/>
      <c r="DB39"/>
      <c r="DC39"/>
      <c r="DD39"/>
      <c r="DE39"/>
      <c r="DF39"/>
      <c r="DG39" s="52"/>
      <c r="DH39"/>
      <c r="DI39"/>
      <c r="DJ39"/>
      <c r="DK39"/>
      <c r="DL39" s="52"/>
      <c r="DM39"/>
      <c r="DN39"/>
      <c r="DO39"/>
      <c r="DP39"/>
      <c r="DQ39"/>
      <c r="DR39"/>
      <c r="DS39"/>
      <c r="DT39"/>
      <c r="DU39"/>
      <c r="DV39" s="52"/>
      <c r="DW39"/>
      <c r="DX39"/>
      <c r="DY39"/>
      <c r="DZ39"/>
      <c r="EA39" s="52"/>
      <c r="EB39"/>
      <c r="EC39"/>
      <c r="ED39"/>
      <c r="EE39"/>
      <c r="EF39" s="52"/>
      <c r="EG39"/>
      <c r="EH39"/>
      <c r="EI39"/>
      <c r="EJ39"/>
      <c r="EK39" s="52"/>
      <c r="EL39"/>
      <c r="EM39"/>
      <c r="EN39"/>
      <c r="EO39"/>
      <c r="EP39" s="52"/>
      <c r="EQ39"/>
      <c r="ER39"/>
      <c r="ES39"/>
      <c r="ET39"/>
      <c r="EU39" s="52"/>
      <c r="EV39"/>
      <c r="EW39"/>
      <c r="EX39"/>
      <c r="EY39"/>
      <c r="EZ39" s="52"/>
      <c r="FA39"/>
      <c r="FB39"/>
      <c r="FC39"/>
      <c r="FD39"/>
      <c r="FE39" s="52"/>
      <c r="FF39"/>
      <c r="FG39"/>
      <c r="FH39"/>
      <c r="FI39"/>
      <c r="FJ39" s="52"/>
      <c r="FK39"/>
      <c r="FL39"/>
      <c r="FM39"/>
      <c r="FN39"/>
      <c r="FO39" s="52"/>
      <c r="FP39"/>
      <c r="FQ39"/>
      <c r="FR39"/>
      <c r="FS39"/>
      <c r="FT39" s="52"/>
      <c r="FU39"/>
      <c r="FV39"/>
      <c r="FW39"/>
      <c r="FX39"/>
      <c r="FY39" s="52"/>
      <c r="FZ39"/>
      <c r="GA39"/>
      <c r="GB39"/>
      <c r="GC39"/>
      <c r="GD39" s="52"/>
      <c r="GE39"/>
      <c r="GF39"/>
      <c r="GG39"/>
      <c r="GH39"/>
      <c r="GI39" s="52"/>
      <c r="GJ39"/>
      <c r="GK39"/>
      <c r="GL39"/>
      <c r="GM39"/>
      <c r="GN39" s="52"/>
      <c r="GO39"/>
      <c r="GP39"/>
      <c r="GQ39"/>
      <c r="GR39"/>
      <c r="GS39" s="52"/>
      <c r="GT39"/>
      <c r="GU39"/>
      <c r="GV39"/>
      <c r="GW39"/>
      <c r="GX39" s="52"/>
      <c r="GY39"/>
      <c r="GZ39"/>
      <c r="HA39"/>
      <c r="HB39"/>
      <c r="HC39" s="52"/>
      <c r="HD39"/>
      <c r="HE39"/>
      <c r="HF39"/>
      <c r="HG39"/>
      <c r="HH39" s="52"/>
      <c r="HI39"/>
      <c r="HJ39"/>
      <c r="HK39"/>
      <c r="HL39"/>
      <c r="HM39" s="52"/>
      <c r="HN39"/>
      <c r="HO39"/>
      <c r="HP39"/>
      <c r="HQ39"/>
      <c r="HR39" s="52"/>
      <c r="HS39"/>
      <c r="HT39"/>
      <c r="HU39"/>
      <c r="HV39"/>
      <c r="HW39" s="52"/>
      <c r="HX39"/>
      <c r="HY39"/>
      <c r="HZ39"/>
      <c r="IA39"/>
      <c r="IB39" s="52"/>
      <c r="IC39"/>
      <c r="ID39"/>
      <c r="IE39"/>
      <c r="IF39"/>
      <c r="IG39" s="52"/>
      <c r="IH39"/>
      <c r="II39"/>
      <c r="IJ39"/>
      <c r="IK39"/>
      <c r="IL39" s="52"/>
      <c r="IM39"/>
      <c r="IN39"/>
      <c r="IO39"/>
      <c r="IP39"/>
      <c r="IQ39" s="52"/>
      <c r="IR39"/>
      <c r="IS39"/>
      <c r="IT39"/>
      <c r="IU39"/>
      <c r="IV39" s="52"/>
    </row>
    <row r="40" spans="1:256" s="62" customFormat="1" ht="22.5" customHeight="1">
      <c r="A40" s="169" t="s">
        <v>120</v>
      </c>
      <c r="B40" s="169"/>
      <c r="C40" s="64" t="s">
        <v>73</v>
      </c>
      <c r="D40" s="62">
        <v>152.14</v>
      </c>
      <c r="E40" s="62">
        <v>152.14</v>
      </c>
      <c r="I40" s="124"/>
      <c r="J40" s="52"/>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s="52"/>
      <c r="AZ40"/>
      <c r="BA40"/>
      <c r="BB40"/>
      <c r="BC40"/>
      <c r="BD40" s="52"/>
      <c r="BE40"/>
      <c r="BF40"/>
      <c r="BG40"/>
      <c r="BH40"/>
      <c r="BI40"/>
      <c r="BJ40"/>
      <c r="BK40"/>
      <c r="BL40"/>
      <c r="BM40"/>
      <c r="BN40"/>
      <c r="BO40"/>
      <c r="BP40"/>
      <c r="BQ40"/>
      <c r="BR40"/>
      <c r="BS40"/>
      <c r="BT40"/>
      <c r="BU40"/>
      <c r="BV40"/>
      <c r="BW40"/>
      <c r="BX40" s="52"/>
      <c r="BY40"/>
      <c r="BZ40"/>
      <c r="CA40"/>
      <c r="CB40"/>
      <c r="CC40" s="52"/>
      <c r="CD40"/>
      <c r="CE40"/>
      <c r="CF40"/>
      <c r="CG40"/>
      <c r="CH40"/>
      <c r="CI40"/>
      <c r="CJ40"/>
      <c r="CK40"/>
      <c r="CL40"/>
      <c r="CM40"/>
      <c r="CN40"/>
      <c r="CO40"/>
      <c r="CP40"/>
      <c r="CQ40"/>
      <c r="CR40" s="52"/>
      <c r="CS40"/>
      <c r="CT40"/>
      <c r="CU40"/>
      <c r="CV40"/>
      <c r="CW40" s="52"/>
      <c r="CX40"/>
      <c r="CY40"/>
      <c r="CZ40"/>
      <c r="DA40"/>
      <c r="DB40"/>
      <c r="DC40"/>
      <c r="DD40"/>
      <c r="DE40"/>
      <c r="DF40"/>
      <c r="DG40" s="52"/>
      <c r="DH40"/>
      <c r="DI40"/>
      <c r="DJ40"/>
      <c r="DK40"/>
      <c r="DL40" s="52"/>
      <c r="DM40"/>
      <c r="DN40"/>
      <c r="DO40"/>
      <c r="DP40"/>
      <c r="DQ40"/>
      <c r="DR40"/>
      <c r="DS40"/>
      <c r="DT40"/>
      <c r="DU40"/>
      <c r="DV40" s="52"/>
      <c r="DW40"/>
      <c r="DX40"/>
      <c r="DY40"/>
      <c r="DZ40"/>
      <c r="EA40" s="52"/>
      <c r="EB40"/>
      <c r="EC40"/>
      <c r="ED40"/>
      <c r="EE40"/>
      <c r="EF40" s="52"/>
      <c r="EG40"/>
      <c r="EH40"/>
      <c r="EI40"/>
      <c r="EJ40"/>
      <c r="EK40" s="52"/>
      <c r="EL40"/>
      <c r="EM40"/>
      <c r="EN40"/>
      <c r="EO40"/>
      <c r="EP40" s="52"/>
      <c r="EQ40"/>
      <c r="ER40"/>
      <c r="ES40"/>
      <c r="ET40"/>
      <c r="EU40" s="52"/>
      <c r="EV40"/>
      <c r="EW40"/>
      <c r="EX40"/>
      <c r="EY40"/>
      <c r="EZ40" s="52"/>
      <c r="FA40"/>
      <c r="FB40"/>
      <c r="FC40"/>
      <c r="FD40"/>
      <c r="FE40" s="52"/>
      <c r="FF40"/>
      <c r="FG40"/>
      <c r="FH40"/>
      <c r="FI40"/>
      <c r="FJ40" s="52"/>
      <c r="FK40"/>
      <c r="FL40"/>
      <c r="FM40"/>
      <c r="FN40"/>
      <c r="FO40" s="52"/>
      <c r="FP40"/>
      <c r="FQ40"/>
      <c r="FR40"/>
      <c r="FS40"/>
      <c r="FT40" s="52"/>
      <c r="FU40"/>
      <c r="FV40"/>
      <c r="FW40"/>
      <c r="FX40"/>
      <c r="FY40" s="52"/>
      <c r="FZ40"/>
      <c r="GA40"/>
      <c r="GB40"/>
      <c r="GC40"/>
      <c r="GD40" s="52"/>
      <c r="GE40"/>
      <c r="GF40"/>
      <c r="GG40"/>
      <c r="GH40"/>
      <c r="GI40" s="52"/>
      <c r="GJ40"/>
      <c r="GK40"/>
      <c r="GL40"/>
      <c r="GM40"/>
      <c r="GN40" s="52"/>
      <c r="GO40"/>
      <c r="GP40"/>
      <c r="GQ40"/>
      <c r="GR40"/>
      <c r="GS40" s="52"/>
      <c r="GT40"/>
      <c r="GU40"/>
      <c r="GV40"/>
      <c r="GW40"/>
      <c r="GX40" s="52"/>
      <c r="GY40"/>
      <c r="GZ40"/>
      <c r="HA40"/>
      <c r="HB40"/>
      <c r="HC40" s="52"/>
      <c r="HD40"/>
      <c r="HE40"/>
      <c r="HF40"/>
      <c r="HG40"/>
      <c r="HH40" s="52"/>
      <c r="HI40"/>
      <c r="HJ40"/>
      <c r="HK40"/>
      <c r="HL40"/>
      <c r="HM40" s="52"/>
      <c r="HN40"/>
      <c r="HO40"/>
      <c r="HP40"/>
      <c r="HQ40"/>
      <c r="HR40" s="52"/>
      <c r="HS40"/>
      <c r="HT40"/>
      <c r="HU40"/>
      <c r="HV40"/>
      <c r="HW40" s="52"/>
      <c r="HX40"/>
      <c r="HY40"/>
      <c r="HZ40"/>
      <c r="IA40"/>
      <c r="IB40" s="52"/>
      <c r="IC40"/>
      <c r="ID40"/>
      <c r="IE40"/>
      <c r="IF40"/>
      <c r="IG40" s="52"/>
      <c r="IH40"/>
      <c r="II40"/>
      <c r="IJ40"/>
      <c r="IK40"/>
      <c r="IL40" s="52"/>
      <c r="IM40"/>
      <c r="IN40"/>
      <c r="IO40"/>
      <c r="IP40"/>
      <c r="IQ40" s="52"/>
      <c r="IR40"/>
      <c r="IS40"/>
      <c r="IT40"/>
      <c r="IU40"/>
      <c r="IV40" s="52"/>
    </row>
    <row r="41" spans="1:256" s="62" customFormat="1" ht="22.5" customHeight="1">
      <c r="A41" s="169" t="s">
        <v>121</v>
      </c>
      <c r="B41" s="169"/>
      <c r="C41" s="64" t="s">
        <v>122</v>
      </c>
      <c r="D41" s="62">
        <v>410</v>
      </c>
      <c r="F41" s="62">
        <v>410</v>
      </c>
      <c r="I41" s="124"/>
      <c r="J41" s="52"/>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s="52"/>
      <c r="AZ41"/>
      <c r="BA41"/>
      <c r="BB41"/>
      <c r="BC41"/>
      <c r="BD41" s="52"/>
      <c r="BE41"/>
      <c r="BF41"/>
      <c r="BG41"/>
      <c r="BH41"/>
      <c r="BI41"/>
      <c r="BJ41"/>
      <c r="BK41"/>
      <c r="BL41"/>
      <c r="BM41"/>
      <c r="BN41"/>
      <c r="BO41"/>
      <c r="BP41"/>
      <c r="BQ41"/>
      <c r="BR41"/>
      <c r="BS41"/>
      <c r="BT41"/>
      <c r="BU41"/>
      <c r="BV41"/>
      <c r="BW41"/>
      <c r="BX41" s="52"/>
      <c r="BY41"/>
      <c r="BZ41"/>
      <c r="CA41"/>
      <c r="CB41"/>
      <c r="CC41" s="52"/>
      <c r="CD41"/>
      <c r="CE41"/>
      <c r="CF41"/>
      <c r="CG41"/>
      <c r="CH41"/>
      <c r="CI41"/>
      <c r="CJ41"/>
      <c r="CK41"/>
      <c r="CL41"/>
      <c r="CM41"/>
      <c r="CN41"/>
      <c r="CO41"/>
      <c r="CP41"/>
      <c r="CQ41"/>
      <c r="CR41" s="52"/>
      <c r="CS41"/>
      <c r="CT41"/>
      <c r="CU41"/>
      <c r="CV41"/>
      <c r="CW41" s="52"/>
      <c r="CX41"/>
      <c r="CY41"/>
      <c r="CZ41"/>
      <c r="DA41"/>
      <c r="DB41"/>
      <c r="DC41"/>
      <c r="DD41"/>
      <c r="DE41"/>
      <c r="DF41"/>
      <c r="DG41" s="52"/>
      <c r="DH41"/>
      <c r="DI41"/>
      <c r="DJ41"/>
      <c r="DK41"/>
      <c r="DL41" s="52"/>
      <c r="DM41"/>
      <c r="DN41"/>
      <c r="DO41"/>
      <c r="DP41"/>
      <c r="DQ41"/>
      <c r="DR41"/>
      <c r="DS41"/>
      <c r="DT41"/>
      <c r="DU41"/>
      <c r="DV41" s="52"/>
      <c r="DW41"/>
      <c r="DX41"/>
      <c r="DY41"/>
      <c r="DZ41"/>
      <c r="EA41" s="52"/>
      <c r="EB41"/>
      <c r="EC41"/>
      <c r="ED41"/>
      <c r="EE41"/>
      <c r="EF41" s="52"/>
      <c r="EG41"/>
      <c r="EH41"/>
      <c r="EI41"/>
      <c r="EJ41"/>
      <c r="EK41" s="52"/>
      <c r="EL41"/>
      <c r="EM41"/>
      <c r="EN41"/>
      <c r="EO41"/>
      <c r="EP41" s="52"/>
      <c r="EQ41"/>
      <c r="ER41"/>
      <c r="ES41"/>
      <c r="ET41"/>
      <c r="EU41" s="52"/>
      <c r="EV41"/>
      <c r="EW41"/>
      <c r="EX41"/>
      <c r="EY41"/>
      <c r="EZ41" s="52"/>
      <c r="FA41"/>
      <c r="FB41"/>
      <c r="FC41"/>
      <c r="FD41"/>
      <c r="FE41" s="52"/>
      <c r="FF41"/>
      <c r="FG41"/>
      <c r="FH41"/>
      <c r="FI41"/>
      <c r="FJ41" s="52"/>
      <c r="FK41"/>
      <c r="FL41"/>
      <c r="FM41"/>
      <c r="FN41"/>
      <c r="FO41" s="52"/>
      <c r="FP41"/>
      <c r="FQ41"/>
      <c r="FR41"/>
      <c r="FS41"/>
      <c r="FT41" s="52"/>
      <c r="FU41"/>
      <c r="FV41"/>
      <c r="FW41"/>
      <c r="FX41"/>
      <c r="FY41" s="52"/>
      <c r="FZ41"/>
      <c r="GA41"/>
      <c r="GB41"/>
      <c r="GC41"/>
      <c r="GD41" s="52"/>
      <c r="GE41"/>
      <c r="GF41"/>
      <c r="GG41"/>
      <c r="GH41"/>
      <c r="GI41" s="52"/>
      <c r="GJ41"/>
      <c r="GK41"/>
      <c r="GL41"/>
      <c r="GM41"/>
      <c r="GN41" s="52"/>
      <c r="GO41"/>
      <c r="GP41"/>
      <c r="GQ41"/>
      <c r="GR41"/>
      <c r="GS41" s="52"/>
      <c r="GT41"/>
      <c r="GU41"/>
      <c r="GV41"/>
      <c r="GW41"/>
      <c r="GX41" s="52"/>
      <c r="GY41"/>
      <c r="GZ41"/>
      <c r="HA41"/>
      <c r="HB41"/>
      <c r="HC41" s="52"/>
      <c r="HD41"/>
      <c r="HE41"/>
      <c r="HF41"/>
      <c r="HG41"/>
      <c r="HH41" s="52"/>
      <c r="HI41"/>
      <c r="HJ41"/>
      <c r="HK41"/>
      <c r="HL41"/>
      <c r="HM41" s="52"/>
      <c r="HN41"/>
      <c r="HO41"/>
      <c r="HP41"/>
      <c r="HQ41"/>
      <c r="HR41" s="52"/>
      <c r="HS41"/>
      <c r="HT41"/>
      <c r="HU41"/>
      <c r="HV41"/>
      <c r="HW41" s="52"/>
      <c r="HX41"/>
      <c r="HY41"/>
      <c r="HZ41"/>
      <c r="IA41"/>
      <c r="IB41" s="52"/>
      <c r="IC41"/>
      <c r="ID41"/>
      <c r="IE41"/>
      <c r="IF41"/>
      <c r="IG41" s="52"/>
      <c r="IH41"/>
      <c r="II41"/>
      <c r="IJ41"/>
      <c r="IK41"/>
      <c r="IL41" s="52"/>
      <c r="IM41"/>
      <c r="IN41"/>
      <c r="IO41"/>
      <c r="IP41"/>
      <c r="IQ41" s="52"/>
      <c r="IR41"/>
      <c r="IS41"/>
      <c r="IT41"/>
      <c r="IU41"/>
      <c r="IV41" s="52"/>
    </row>
    <row r="42" spans="1:256" s="62" customFormat="1" ht="22.5" customHeight="1">
      <c r="A42" s="169" t="s">
        <v>123</v>
      </c>
      <c r="B42" s="169"/>
      <c r="C42" s="64" t="s">
        <v>124</v>
      </c>
      <c r="D42" s="62">
        <v>265.8</v>
      </c>
      <c r="F42" s="62">
        <v>265.8</v>
      </c>
      <c r="I42" s="124"/>
      <c r="J42" s="5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s="52"/>
      <c r="AZ42"/>
      <c r="BA42"/>
      <c r="BB42"/>
      <c r="BC42"/>
      <c r="BD42" s="52"/>
      <c r="BE42"/>
      <c r="BF42"/>
      <c r="BG42"/>
      <c r="BH42"/>
      <c r="BI42"/>
      <c r="BJ42"/>
      <c r="BK42"/>
      <c r="BL42"/>
      <c r="BM42"/>
      <c r="BN42"/>
      <c r="BO42"/>
      <c r="BP42"/>
      <c r="BQ42"/>
      <c r="BR42"/>
      <c r="BS42"/>
      <c r="BT42"/>
      <c r="BU42"/>
      <c r="BV42"/>
      <c r="BW42"/>
      <c r="BX42" s="52"/>
      <c r="BY42"/>
      <c r="BZ42"/>
      <c r="CA42"/>
      <c r="CB42"/>
      <c r="CC42" s="52"/>
      <c r="CD42"/>
      <c r="CE42"/>
      <c r="CF42"/>
      <c r="CG42"/>
      <c r="CH42"/>
      <c r="CI42"/>
      <c r="CJ42"/>
      <c r="CK42"/>
      <c r="CL42"/>
      <c r="CM42"/>
      <c r="CN42"/>
      <c r="CO42"/>
      <c r="CP42"/>
      <c r="CQ42"/>
      <c r="CR42" s="52"/>
      <c r="CS42"/>
      <c r="CT42"/>
      <c r="CU42"/>
      <c r="CV42"/>
      <c r="CW42" s="52"/>
      <c r="CX42"/>
      <c r="CY42"/>
      <c r="CZ42"/>
      <c r="DA42"/>
      <c r="DB42"/>
      <c r="DC42"/>
      <c r="DD42"/>
      <c r="DE42"/>
      <c r="DF42"/>
      <c r="DG42" s="52"/>
      <c r="DH42"/>
      <c r="DI42"/>
      <c r="DJ42"/>
      <c r="DK42"/>
      <c r="DL42" s="52"/>
      <c r="DM42"/>
      <c r="DN42"/>
      <c r="DO42"/>
      <c r="DP42"/>
      <c r="DQ42"/>
      <c r="DR42"/>
      <c r="DS42"/>
      <c r="DT42"/>
      <c r="DU42"/>
      <c r="DV42" s="52"/>
      <c r="DW42"/>
      <c r="DX42"/>
      <c r="DY42"/>
      <c r="DZ42"/>
      <c r="EA42" s="52"/>
      <c r="EB42"/>
      <c r="EC42"/>
      <c r="ED42"/>
      <c r="EE42"/>
      <c r="EF42" s="52"/>
      <c r="EG42"/>
      <c r="EH42"/>
      <c r="EI42"/>
      <c r="EJ42"/>
      <c r="EK42" s="52"/>
      <c r="EL42"/>
      <c r="EM42"/>
      <c r="EN42"/>
      <c r="EO42"/>
      <c r="EP42" s="52"/>
      <c r="EQ42"/>
      <c r="ER42"/>
      <c r="ES42"/>
      <c r="ET42"/>
      <c r="EU42" s="52"/>
      <c r="EV42"/>
      <c r="EW42"/>
      <c r="EX42"/>
      <c r="EY42"/>
      <c r="EZ42" s="52"/>
      <c r="FA42"/>
      <c r="FB42"/>
      <c r="FC42"/>
      <c r="FD42"/>
      <c r="FE42" s="52"/>
      <c r="FF42"/>
      <c r="FG42"/>
      <c r="FH42"/>
      <c r="FI42"/>
      <c r="FJ42" s="52"/>
      <c r="FK42"/>
      <c r="FL42"/>
      <c r="FM42"/>
      <c r="FN42"/>
      <c r="FO42" s="52"/>
      <c r="FP42"/>
      <c r="FQ42"/>
      <c r="FR42"/>
      <c r="FS42"/>
      <c r="FT42" s="52"/>
      <c r="FU42"/>
      <c r="FV42"/>
      <c r="FW42"/>
      <c r="FX42"/>
      <c r="FY42" s="52"/>
      <c r="FZ42"/>
      <c r="GA42"/>
      <c r="GB42"/>
      <c r="GC42"/>
      <c r="GD42" s="52"/>
      <c r="GE42"/>
      <c r="GF42"/>
      <c r="GG42"/>
      <c r="GH42"/>
      <c r="GI42" s="52"/>
      <c r="GJ42"/>
      <c r="GK42"/>
      <c r="GL42"/>
      <c r="GM42"/>
      <c r="GN42" s="52"/>
      <c r="GO42"/>
      <c r="GP42"/>
      <c r="GQ42"/>
      <c r="GR42"/>
      <c r="GS42" s="52"/>
      <c r="GT42"/>
      <c r="GU42"/>
      <c r="GV42"/>
      <c r="GW42"/>
      <c r="GX42" s="52"/>
      <c r="GY42"/>
      <c r="GZ42"/>
      <c r="HA42"/>
      <c r="HB42"/>
      <c r="HC42" s="52"/>
      <c r="HD42"/>
      <c r="HE42"/>
      <c r="HF42"/>
      <c r="HG42"/>
      <c r="HH42" s="52"/>
      <c r="HI42"/>
      <c r="HJ42"/>
      <c r="HK42"/>
      <c r="HL42"/>
      <c r="HM42" s="52"/>
      <c r="HN42"/>
      <c r="HO42"/>
      <c r="HP42"/>
      <c r="HQ42"/>
      <c r="HR42" s="52"/>
      <c r="HS42"/>
      <c r="HT42"/>
      <c r="HU42"/>
      <c r="HV42"/>
      <c r="HW42" s="52"/>
      <c r="HX42"/>
      <c r="HY42"/>
      <c r="HZ42"/>
      <c r="IA42"/>
      <c r="IB42" s="52"/>
      <c r="IC42"/>
      <c r="ID42"/>
      <c r="IE42"/>
      <c r="IF42"/>
      <c r="IG42" s="52"/>
      <c r="IH42"/>
      <c r="II42"/>
      <c r="IJ42"/>
      <c r="IK42"/>
      <c r="IL42" s="52"/>
      <c r="IM42"/>
      <c r="IN42"/>
      <c r="IO42"/>
      <c r="IP42"/>
      <c r="IQ42" s="52"/>
      <c r="IR42"/>
      <c r="IS42"/>
      <c r="IT42"/>
      <c r="IU42"/>
      <c r="IV42" s="52"/>
    </row>
    <row r="43" spans="1:256" s="62" customFormat="1" ht="22.5" customHeight="1">
      <c r="A43" s="169" t="s">
        <v>125</v>
      </c>
      <c r="B43" s="169"/>
      <c r="C43" s="64" t="s">
        <v>126</v>
      </c>
      <c r="D43" s="62">
        <v>1.64</v>
      </c>
      <c r="E43" s="62">
        <v>1.64</v>
      </c>
      <c r="I43" s="124"/>
      <c r="J43" s="52"/>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s="52"/>
      <c r="AZ43"/>
      <c r="BA43"/>
      <c r="BB43"/>
      <c r="BC43"/>
      <c r="BD43" s="52"/>
      <c r="BE43"/>
      <c r="BF43"/>
      <c r="BG43"/>
      <c r="BH43"/>
      <c r="BI43"/>
      <c r="BJ43"/>
      <c r="BK43"/>
      <c r="BL43"/>
      <c r="BM43"/>
      <c r="BN43"/>
      <c r="BO43"/>
      <c r="BP43"/>
      <c r="BQ43"/>
      <c r="BR43"/>
      <c r="BS43"/>
      <c r="BT43"/>
      <c r="BU43"/>
      <c r="BV43"/>
      <c r="BW43"/>
      <c r="BX43" s="52"/>
      <c r="BY43"/>
      <c r="BZ43"/>
      <c r="CA43"/>
      <c r="CB43"/>
      <c r="CC43" s="52"/>
      <c r="CD43"/>
      <c r="CE43"/>
      <c r="CF43"/>
      <c r="CG43"/>
      <c r="CH43"/>
      <c r="CI43"/>
      <c r="CJ43"/>
      <c r="CK43"/>
      <c r="CL43"/>
      <c r="CM43"/>
      <c r="CN43"/>
      <c r="CO43"/>
      <c r="CP43"/>
      <c r="CQ43"/>
      <c r="CR43" s="52"/>
      <c r="CS43"/>
      <c r="CT43"/>
      <c r="CU43"/>
      <c r="CV43"/>
      <c r="CW43" s="52"/>
      <c r="CX43"/>
      <c r="CY43"/>
      <c r="CZ43"/>
      <c r="DA43"/>
      <c r="DB43"/>
      <c r="DC43"/>
      <c r="DD43"/>
      <c r="DE43"/>
      <c r="DF43"/>
      <c r="DG43" s="52"/>
      <c r="DH43"/>
      <c r="DI43"/>
      <c r="DJ43"/>
      <c r="DK43"/>
      <c r="DL43" s="52"/>
      <c r="DM43"/>
      <c r="DN43"/>
      <c r="DO43"/>
      <c r="DP43"/>
      <c r="DQ43"/>
      <c r="DR43"/>
      <c r="DS43"/>
      <c r="DT43"/>
      <c r="DU43"/>
      <c r="DV43" s="52"/>
      <c r="DW43"/>
      <c r="DX43"/>
      <c r="DY43"/>
      <c r="DZ43"/>
      <c r="EA43" s="52"/>
      <c r="EB43"/>
      <c r="EC43"/>
      <c r="ED43"/>
      <c r="EE43"/>
      <c r="EF43" s="52"/>
      <c r="EG43"/>
      <c r="EH43"/>
      <c r="EI43"/>
      <c r="EJ43"/>
      <c r="EK43" s="52"/>
      <c r="EL43"/>
      <c r="EM43"/>
      <c r="EN43"/>
      <c r="EO43"/>
      <c r="EP43" s="52"/>
      <c r="EQ43"/>
      <c r="ER43"/>
      <c r="ES43"/>
      <c r="ET43"/>
      <c r="EU43" s="52"/>
      <c r="EV43"/>
      <c r="EW43"/>
      <c r="EX43"/>
      <c r="EY43"/>
      <c r="EZ43" s="52"/>
      <c r="FA43"/>
      <c r="FB43"/>
      <c r="FC43"/>
      <c r="FD43"/>
      <c r="FE43" s="52"/>
      <c r="FF43"/>
      <c r="FG43"/>
      <c r="FH43"/>
      <c r="FI43"/>
      <c r="FJ43" s="52"/>
      <c r="FK43"/>
      <c r="FL43"/>
      <c r="FM43"/>
      <c r="FN43"/>
      <c r="FO43" s="52"/>
      <c r="FP43"/>
      <c r="FQ43"/>
      <c r="FR43"/>
      <c r="FS43"/>
      <c r="FT43" s="52"/>
      <c r="FU43"/>
      <c r="FV43"/>
      <c r="FW43"/>
      <c r="FX43"/>
      <c r="FY43" s="52"/>
      <c r="FZ43"/>
      <c r="GA43"/>
      <c r="GB43"/>
      <c r="GC43"/>
      <c r="GD43" s="52"/>
      <c r="GE43"/>
      <c r="GF43"/>
      <c r="GG43"/>
      <c r="GH43"/>
      <c r="GI43" s="52"/>
      <c r="GJ43"/>
      <c r="GK43"/>
      <c r="GL43"/>
      <c r="GM43"/>
      <c r="GN43" s="52"/>
      <c r="GO43"/>
      <c r="GP43"/>
      <c r="GQ43"/>
      <c r="GR43"/>
      <c r="GS43" s="52"/>
      <c r="GT43"/>
      <c r="GU43"/>
      <c r="GV43"/>
      <c r="GW43"/>
      <c r="GX43" s="52"/>
      <c r="GY43"/>
      <c r="GZ43"/>
      <c r="HA43"/>
      <c r="HB43"/>
      <c r="HC43" s="52"/>
      <c r="HD43"/>
      <c r="HE43"/>
      <c r="HF43"/>
      <c r="HG43"/>
      <c r="HH43" s="52"/>
      <c r="HI43"/>
      <c r="HJ43"/>
      <c r="HK43"/>
      <c r="HL43"/>
      <c r="HM43" s="52"/>
      <c r="HN43"/>
      <c r="HO43"/>
      <c r="HP43"/>
      <c r="HQ43"/>
      <c r="HR43" s="52"/>
      <c r="HS43"/>
      <c r="HT43"/>
      <c r="HU43"/>
      <c r="HV43"/>
      <c r="HW43" s="52"/>
      <c r="HX43"/>
      <c r="HY43"/>
      <c r="HZ43"/>
      <c r="IA43"/>
      <c r="IB43" s="52"/>
      <c r="IC43"/>
      <c r="ID43"/>
      <c r="IE43"/>
      <c r="IF43"/>
      <c r="IG43" s="52"/>
      <c r="IH43"/>
      <c r="II43"/>
      <c r="IJ43"/>
      <c r="IK43"/>
      <c r="IL43" s="52"/>
      <c r="IM43"/>
      <c r="IN43"/>
      <c r="IO43"/>
      <c r="IP43"/>
      <c r="IQ43" s="52"/>
      <c r="IR43"/>
      <c r="IS43"/>
      <c r="IT43"/>
      <c r="IU43"/>
      <c r="IV43" s="52"/>
    </row>
    <row r="44" spans="1:9" ht="31.5" customHeight="1">
      <c r="A44" s="198" t="s">
        <v>127</v>
      </c>
      <c r="B44" s="199"/>
      <c r="C44" s="200"/>
      <c r="D44" s="200"/>
      <c r="E44" s="200"/>
      <c r="F44" s="200"/>
      <c r="G44" s="200"/>
      <c r="H44" s="200"/>
      <c r="I44" s="201"/>
    </row>
    <row r="45" ht="14.25">
      <c r="A45" s="115"/>
    </row>
    <row r="46" ht="14.25">
      <c r="A46" s="116"/>
    </row>
    <row r="47" ht="14.25">
      <c r="A47" s="116"/>
    </row>
    <row r="54" spans="3:8" ht="14.25">
      <c r="C54" s="202" t="s">
        <v>128</v>
      </c>
      <c r="D54" s="203"/>
      <c r="E54" s="203"/>
      <c r="F54" s="203"/>
      <c r="G54" s="203"/>
      <c r="H54" s="203"/>
    </row>
  </sheetData>
  <sheetProtection/>
  <mergeCells count="43">
    <mergeCell ref="A41:B41"/>
    <mergeCell ref="A42:B42"/>
    <mergeCell ref="A43:B43"/>
    <mergeCell ref="A44:I44"/>
    <mergeCell ref="C54:H54"/>
    <mergeCell ref="C5:C6"/>
    <mergeCell ref="D4:D6"/>
    <mergeCell ref="E4:E6"/>
    <mergeCell ref="F4:F6"/>
    <mergeCell ref="G4:G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1:B11"/>
    <mergeCell ref="A14:B14"/>
    <mergeCell ref="A17:B17"/>
    <mergeCell ref="A20:B20"/>
    <mergeCell ref="A21:B21"/>
    <mergeCell ref="A22:B22"/>
    <mergeCell ref="A1:I1"/>
    <mergeCell ref="A4:C4"/>
    <mergeCell ref="A7:C7"/>
    <mergeCell ref="A8:C8"/>
    <mergeCell ref="A9:B9"/>
    <mergeCell ref="A10:B10"/>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SheetLayoutView="100" zoomScalePageLayoutView="0" workbookViewId="0" topLeftCell="A1">
      <selection activeCell="H6" sqref="H6"/>
    </sheetView>
  </sheetViews>
  <sheetFormatPr defaultColWidth="9.00390625" defaultRowHeight="14.25"/>
  <cols>
    <col min="1" max="1" width="36.375" style="68" customWidth="1"/>
    <col min="2" max="2" width="4.00390625" style="68" customWidth="1"/>
    <col min="3" max="3" width="15.625" style="68" customWidth="1"/>
    <col min="4" max="4" width="35.75390625" style="68" customWidth="1"/>
    <col min="5" max="5" width="3.50390625" style="68" customWidth="1"/>
    <col min="6" max="6" width="15.625" style="68" customWidth="1"/>
    <col min="7" max="7" width="13.875" style="68" customWidth="1"/>
    <col min="8" max="8" width="15.625" style="68" customWidth="1"/>
    <col min="9" max="10" width="9.00390625" style="69" customWidth="1"/>
    <col min="11" max="16384" width="9.00390625" style="68" customWidth="1"/>
  </cols>
  <sheetData>
    <row r="1" ht="14.25">
      <c r="A1" s="70"/>
    </row>
    <row r="2" spans="1:10" s="66" customFormat="1" ht="18" customHeight="1">
      <c r="A2" s="151" t="s">
        <v>129</v>
      </c>
      <c r="B2" s="151"/>
      <c r="C2" s="151"/>
      <c r="D2" s="151"/>
      <c r="E2" s="151"/>
      <c r="F2" s="151"/>
      <c r="G2" s="151"/>
      <c r="H2" s="151"/>
      <c r="I2" s="99"/>
      <c r="J2" s="99"/>
    </row>
    <row r="3" spans="1:8" ht="9.75" customHeight="1">
      <c r="A3" s="71"/>
      <c r="B3" s="71"/>
      <c r="C3" s="71"/>
      <c r="D3" s="71"/>
      <c r="E3" s="71"/>
      <c r="F3" s="71"/>
      <c r="G3" s="71"/>
      <c r="H3" s="24" t="s">
        <v>130</v>
      </c>
    </row>
    <row r="4" spans="1:8" ht="15" customHeight="1">
      <c r="A4" s="7" t="s">
        <v>2</v>
      </c>
      <c r="B4" s="71"/>
      <c r="C4" s="71"/>
      <c r="D4" s="71"/>
      <c r="E4" s="71"/>
      <c r="F4" s="71"/>
      <c r="G4" s="71"/>
      <c r="H4" s="24" t="s">
        <v>3</v>
      </c>
    </row>
    <row r="5" spans="1:10" s="67" customFormat="1" ht="19.5" customHeight="1">
      <c r="A5" s="152" t="s">
        <v>4</v>
      </c>
      <c r="B5" s="153"/>
      <c r="C5" s="153"/>
      <c r="D5" s="154" t="s">
        <v>5</v>
      </c>
      <c r="E5" s="153"/>
      <c r="F5" s="211"/>
      <c r="G5" s="211"/>
      <c r="H5" s="155"/>
      <c r="I5" s="100"/>
      <c r="J5" s="100"/>
    </row>
    <row r="6" spans="1:10" s="67" customFormat="1" ht="31.5" customHeight="1">
      <c r="A6" s="138" t="s">
        <v>6</v>
      </c>
      <c r="B6" s="139" t="s">
        <v>7</v>
      </c>
      <c r="C6" s="72" t="s">
        <v>131</v>
      </c>
      <c r="D6" s="140" t="s">
        <v>6</v>
      </c>
      <c r="E6" s="139" t="s">
        <v>7</v>
      </c>
      <c r="F6" s="72" t="s">
        <v>70</v>
      </c>
      <c r="G6" s="73" t="s">
        <v>132</v>
      </c>
      <c r="H6" s="74" t="s">
        <v>133</v>
      </c>
      <c r="I6" s="100"/>
      <c r="J6" s="100"/>
    </row>
    <row r="7" spans="1:10" s="67" customFormat="1" ht="19.5" customHeight="1">
      <c r="A7" s="138" t="s">
        <v>9</v>
      </c>
      <c r="B7" s="72"/>
      <c r="C7" s="140" t="s">
        <v>10</v>
      </c>
      <c r="D7" s="140" t="s">
        <v>9</v>
      </c>
      <c r="E7" s="72"/>
      <c r="F7" s="75">
        <v>2</v>
      </c>
      <c r="G7" s="75">
        <v>3</v>
      </c>
      <c r="H7" s="76">
        <v>4</v>
      </c>
      <c r="I7" s="100"/>
      <c r="J7" s="100"/>
    </row>
    <row r="8" spans="1:10" s="67" customFormat="1" ht="19.5" customHeight="1">
      <c r="A8" s="142" t="s">
        <v>134</v>
      </c>
      <c r="B8" s="143" t="s">
        <v>10</v>
      </c>
      <c r="C8" s="79">
        <v>1961.25</v>
      </c>
      <c r="D8" s="144" t="s">
        <v>13</v>
      </c>
      <c r="E8" s="81">
        <v>16</v>
      </c>
      <c r="F8" s="82"/>
      <c r="G8" s="82">
        <v>20</v>
      </c>
      <c r="H8" s="83"/>
      <c r="I8" s="100"/>
      <c r="J8" s="100"/>
    </row>
    <row r="9" spans="1:10" s="67" customFormat="1" ht="19.5" customHeight="1">
      <c r="A9" s="84" t="s">
        <v>135</v>
      </c>
      <c r="B9" s="143" t="s">
        <v>11</v>
      </c>
      <c r="C9" s="79">
        <v>4739.05</v>
      </c>
      <c r="D9" s="144" t="s">
        <v>16</v>
      </c>
      <c r="E9" s="81">
        <v>17</v>
      </c>
      <c r="F9" s="82"/>
      <c r="G9" s="82"/>
      <c r="H9" s="83"/>
      <c r="I9" s="100"/>
      <c r="J9" s="100"/>
    </row>
    <row r="10" spans="1:10" s="67" customFormat="1" ht="19.5" customHeight="1">
      <c r="A10" s="84"/>
      <c r="B10" s="143" t="s">
        <v>19</v>
      </c>
      <c r="C10" s="79"/>
      <c r="D10" s="144" t="s">
        <v>20</v>
      </c>
      <c r="E10" s="81">
        <v>18</v>
      </c>
      <c r="F10" s="82"/>
      <c r="G10" s="82"/>
      <c r="H10" s="83"/>
      <c r="I10" s="100"/>
      <c r="J10" s="100"/>
    </row>
    <row r="11" spans="1:10" s="67" customFormat="1" ht="19.5" customHeight="1">
      <c r="A11" s="84"/>
      <c r="B11" s="143" t="s">
        <v>23</v>
      </c>
      <c r="C11" s="79"/>
      <c r="D11" s="144" t="s">
        <v>24</v>
      </c>
      <c r="E11" s="81">
        <v>19</v>
      </c>
      <c r="F11" s="82"/>
      <c r="G11" s="82"/>
      <c r="H11" s="83"/>
      <c r="I11" s="100"/>
      <c r="J11" s="100"/>
    </row>
    <row r="12" spans="1:10" s="67" customFormat="1" ht="19.5" customHeight="1">
      <c r="A12" s="84"/>
      <c r="B12" s="143" t="s">
        <v>27</v>
      </c>
      <c r="C12" s="79"/>
      <c r="D12" s="144" t="s">
        <v>28</v>
      </c>
      <c r="E12" s="81">
        <v>20</v>
      </c>
      <c r="F12" s="82"/>
      <c r="G12" s="82"/>
      <c r="H12" s="83"/>
      <c r="I12" s="100"/>
      <c r="J12" s="100"/>
    </row>
    <row r="13" spans="1:10" s="67" customFormat="1" ht="19.5" customHeight="1">
      <c r="A13" s="84"/>
      <c r="B13" s="143" t="s">
        <v>31</v>
      </c>
      <c r="C13" s="79"/>
      <c r="D13" s="144" t="s">
        <v>32</v>
      </c>
      <c r="E13" s="81">
        <v>21</v>
      </c>
      <c r="F13" s="82"/>
      <c r="G13" s="82">
        <v>106.6</v>
      </c>
      <c r="H13" s="83"/>
      <c r="I13" s="100"/>
      <c r="J13" s="100"/>
    </row>
    <row r="14" spans="1:10" s="67" customFormat="1" ht="19.5" customHeight="1">
      <c r="A14" s="84"/>
      <c r="B14" s="143" t="s">
        <v>34</v>
      </c>
      <c r="C14" s="79"/>
      <c r="D14" s="80" t="s">
        <v>35</v>
      </c>
      <c r="E14" s="81">
        <v>22</v>
      </c>
      <c r="F14" s="82"/>
      <c r="G14" s="82">
        <v>128</v>
      </c>
      <c r="H14" s="83"/>
      <c r="I14" s="100"/>
      <c r="J14" s="100"/>
    </row>
    <row r="15" spans="1:10" s="67" customFormat="1" ht="19.5" customHeight="1">
      <c r="A15" s="84"/>
      <c r="B15" s="143" t="s">
        <v>37</v>
      </c>
      <c r="C15" s="79"/>
      <c r="D15" s="80" t="s">
        <v>38</v>
      </c>
      <c r="E15" s="81">
        <v>23</v>
      </c>
      <c r="F15" s="82"/>
      <c r="G15" s="82">
        <v>447.25</v>
      </c>
      <c r="H15" s="83">
        <v>4739.05</v>
      </c>
      <c r="I15" s="100"/>
      <c r="J15" s="100"/>
    </row>
    <row r="16" spans="1:10" s="67" customFormat="1" ht="19.5" customHeight="1">
      <c r="A16" s="84"/>
      <c r="B16" s="143" t="s">
        <v>42</v>
      </c>
      <c r="C16" s="79"/>
      <c r="D16" s="80" t="s">
        <v>136</v>
      </c>
      <c r="E16" s="81">
        <v>24</v>
      </c>
      <c r="F16" s="82"/>
      <c r="G16" s="82">
        <v>1259.4</v>
      </c>
      <c r="H16" s="83"/>
      <c r="I16" s="100"/>
      <c r="J16" s="100"/>
    </row>
    <row r="17" spans="1:10" s="67" customFormat="1" ht="19.5" customHeight="1">
      <c r="A17" s="145" t="s">
        <v>41</v>
      </c>
      <c r="B17" s="143" t="s">
        <v>46</v>
      </c>
      <c r="C17" s="79">
        <f>SUM(C8:C16)</f>
        <v>6700.3</v>
      </c>
      <c r="D17" s="146" t="s">
        <v>43</v>
      </c>
      <c r="E17" s="81">
        <v>25</v>
      </c>
      <c r="F17" s="85">
        <f>SUM(G17:H17)</f>
        <v>6700.3</v>
      </c>
      <c r="G17" s="81">
        <f>SUM(G8:G16)</f>
        <v>1961.25</v>
      </c>
      <c r="H17" s="86">
        <f>SUM(H8:H16)</f>
        <v>4739.05</v>
      </c>
      <c r="I17" s="100"/>
      <c r="J17" s="100"/>
    </row>
    <row r="18" spans="1:10" s="67" customFormat="1" ht="19.5" customHeight="1">
      <c r="A18" s="87" t="s">
        <v>137</v>
      </c>
      <c r="B18" s="143" t="s">
        <v>50</v>
      </c>
      <c r="C18" s="79"/>
      <c r="D18" s="88" t="s">
        <v>138</v>
      </c>
      <c r="E18" s="81">
        <v>26</v>
      </c>
      <c r="F18" s="85"/>
      <c r="G18" s="81"/>
      <c r="H18" s="89"/>
      <c r="I18" s="100"/>
      <c r="J18" s="100"/>
    </row>
    <row r="19" spans="1:10" s="67" customFormat="1" ht="19.5" customHeight="1">
      <c r="A19" s="87" t="s">
        <v>139</v>
      </c>
      <c r="B19" s="143" t="s">
        <v>53</v>
      </c>
      <c r="C19" s="79"/>
      <c r="D19" s="90"/>
      <c r="E19" s="81">
        <v>27</v>
      </c>
      <c r="F19" s="85"/>
      <c r="G19" s="81"/>
      <c r="H19" s="89"/>
      <c r="I19" s="100"/>
      <c r="J19" s="100"/>
    </row>
    <row r="20" spans="1:10" s="67" customFormat="1" ht="19.5" customHeight="1">
      <c r="A20" s="91" t="s">
        <v>140</v>
      </c>
      <c r="B20" s="143" t="s">
        <v>56</v>
      </c>
      <c r="C20" s="92"/>
      <c r="D20" s="93"/>
      <c r="E20" s="81">
        <v>28</v>
      </c>
      <c r="F20" s="94"/>
      <c r="G20" s="81"/>
      <c r="H20" s="95"/>
      <c r="I20" s="100"/>
      <c r="J20" s="100"/>
    </row>
    <row r="21" spans="1:10" s="67" customFormat="1" ht="19.5" customHeight="1">
      <c r="A21" s="91"/>
      <c r="B21" s="143" t="s">
        <v>14</v>
      </c>
      <c r="C21" s="92"/>
      <c r="D21" s="93"/>
      <c r="E21" s="81">
        <v>29</v>
      </c>
      <c r="F21" s="94"/>
      <c r="G21" s="81"/>
      <c r="H21" s="95"/>
      <c r="I21" s="100"/>
      <c r="J21" s="100"/>
    </row>
    <row r="22" spans="1:8" ht="19.5" customHeight="1">
      <c r="A22" s="147" t="s">
        <v>55</v>
      </c>
      <c r="B22" s="143" t="s">
        <v>17</v>
      </c>
      <c r="C22" s="96"/>
      <c r="D22" s="148" t="s">
        <v>55</v>
      </c>
      <c r="E22" s="81">
        <v>30</v>
      </c>
      <c r="F22" s="94"/>
      <c r="G22" s="97"/>
      <c r="H22" s="98"/>
    </row>
    <row r="23" spans="1:8" ht="29.25" customHeight="1">
      <c r="A23" s="156" t="s">
        <v>141</v>
      </c>
      <c r="B23" s="157"/>
      <c r="C23" s="157"/>
      <c r="D23" s="157"/>
      <c r="E23" s="157"/>
      <c r="F23" s="157"/>
      <c r="G23" s="212"/>
      <c r="H23" s="157"/>
    </row>
  </sheetData>
  <sheetProtection/>
  <mergeCells count="4">
    <mergeCell ref="A2:H2"/>
    <mergeCell ref="A5:C5"/>
    <mergeCell ref="D5:H5"/>
    <mergeCell ref="A23:H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41"/>
  <sheetViews>
    <sheetView zoomScalePageLayoutView="0" workbookViewId="0" topLeftCell="A16">
      <selection activeCell="G43" sqref="G43"/>
    </sheetView>
  </sheetViews>
  <sheetFormatPr defaultColWidth="9.00390625" defaultRowHeight="14.25"/>
  <cols>
    <col min="1" max="1" width="8.375" style="5" customWidth="1"/>
    <col min="2" max="2" width="5.125" style="5" customWidth="1"/>
    <col min="3" max="3" width="23.625" style="5" customWidth="1"/>
    <col min="4" max="6" width="25.00390625" style="5" customWidth="1"/>
    <col min="7" max="16384" width="9.00390625" style="5" customWidth="1"/>
  </cols>
  <sheetData>
    <row r="1" spans="1:6" s="1" customFormat="1" ht="30" customHeight="1">
      <c r="A1" s="213" t="s">
        <v>142</v>
      </c>
      <c r="B1" s="213"/>
      <c r="C1" s="213"/>
      <c r="D1" s="213"/>
      <c r="E1" s="213"/>
      <c r="F1" s="213"/>
    </row>
    <row r="2" spans="1:6" s="2" customFormat="1" ht="10.5" customHeight="1">
      <c r="A2" s="6"/>
      <c r="B2" s="6"/>
      <c r="C2" s="6"/>
      <c r="F2" s="24" t="s">
        <v>143</v>
      </c>
    </row>
    <row r="3" spans="1:6" s="2" customFormat="1" ht="15" customHeight="1">
      <c r="A3" s="7" t="s">
        <v>2</v>
      </c>
      <c r="B3" s="6"/>
      <c r="C3" s="6"/>
      <c r="D3" s="9"/>
      <c r="E3" s="9"/>
      <c r="F3" s="24" t="s">
        <v>3</v>
      </c>
    </row>
    <row r="4" spans="1:6" s="3" customFormat="1" ht="20.25" customHeight="1">
      <c r="A4" s="214" t="s">
        <v>144</v>
      </c>
      <c r="B4" s="215"/>
      <c r="C4" s="215"/>
      <c r="D4" s="216" t="s">
        <v>145</v>
      </c>
      <c r="E4" s="217"/>
      <c r="F4" s="218"/>
    </row>
    <row r="5" spans="1:6" s="3" customFormat="1" ht="24.75" customHeight="1">
      <c r="A5" s="219" t="s">
        <v>67</v>
      </c>
      <c r="B5" s="220"/>
      <c r="C5" s="220" t="s">
        <v>68</v>
      </c>
      <c r="D5" s="225" t="s">
        <v>146</v>
      </c>
      <c r="E5" s="225" t="s">
        <v>147</v>
      </c>
      <c r="F5" s="227" t="s">
        <v>78</v>
      </c>
    </row>
    <row r="6" spans="1:6" s="3" customFormat="1" ht="18" customHeight="1">
      <c r="A6" s="219"/>
      <c r="B6" s="220"/>
      <c r="C6" s="220"/>
      <c r="D6" s="225"/>
      <c r="E6" s="225"/>
      <c r="F6" s="227"/>
    </row>
    <row r="7" spans="1:6" s="3" customFormat="1" ht="22.5" customHeight="1">
      <c r="A7" s="219"/>
      <c r="B7" s="220"/>
      <c r="C7" s="220"/>
      <c r="D7" s="226"/>
      <c r="E7" s="226"/>
      <c r="F7" s="228"/>
    </row>
    <row r="8" spans="1:6" s="3" customFormat="1" ht="22.5" customHeight="1">
      <c r="A8" s="219" t="s">
        <v>69</v>
      </c>
      <c r="B8" s="220"/>
      <c r="C8" s="220"/>
      <c r="D8" s="10">
        <v>1</v>
      </c>
      <c r="E8" s="10">
        <v>2</v>
      </c>
      <c r="F8" s="25">
        <v>3</v>
      </c>
    </row>
    <row r="9" spans="1:6" s="3" customFormat="1" ht="22.5" customHeight="1">
      <c r="A9" s="219" t="s">
        <v>70</v>
      </c>
      <c r="B9" s="220"/>
      <c r="C9" s="220"/>
      <c r="D9" s="15">
        <f>E9+F9</f>
        <v>1961.2499999999998</v>
      </c>
      <c r="E9" s="12">
        <f>E10+E13+E16+E19+E24</f>
        <v>569.05</v>
      </c>
      <c r="F9" s="12">
        <f>F10+F13+F16+F19+F24</f>
        <v>1392.1999999999998</v>
      </c>
    </row>
    <row r="10" spans="1:10" s="52" customFormat="1" ht="22.5" customHeight="1">
      <c r="A10" s="196">
        <v>201</v>
      </c>
      <c r="B10" s="197"/>
      <c r="C10" s="53" t="s">
        <v>82</v>
      </c>
      <c r="D10" s="54">
        <f>D11</f>
        <v>20</v>
      </c>
      <c r="E10" s="55">
        <f>E11</f>
        <v>20</v>
      </c>
      <c r="F10" s="54">
        <f>F11</f>
        <v>0</v>
      </c>
      <c r="G10" s="56"/>
      <c r="H10" s="56"/>
      <c r="I10" s="56"/>
      <c r="J10" s="65"/>
    </row>
    <row r="11" spans="1:10" s="52" customFormat="1" ht="22.5" customHeight="1">
      <c r="A11" s="191">
        <v>20113</v>
      </c>
      <c r="B11" s="192"/>
      <c r="C11" s="53" t="s">
        <v>83</v>
      </c>
      <c r="D11" s="54">
        <f>D12</f>
        <v>20</v>
      </c>
      <c r="E11" s="55">
        <f>E12</f>
        <v>20</v>
      </c>
      <c r="F11" s="54">
        <f>F12</f>
        <v>0</v>
      </c>
      <c r="G11" s="56"/>
      <c r="H11" s="56"/>
      <c r="I11" s="56"/>
      <c r="J11" s="65"/>
    </row>
    <row r="12" spans="1:6" s="4" customFormat="1" ht="22.5" customHeight="1">
      <c r="A12" s="221">
        <v>2011308</v>
      </c>
      <c r="B12" s="222"/>
      <c r="C12" s="14" t="s">
        <v>84</v>
      </c>
      <c r="D12" s="15">
        <f>E12+F12</f>
        <v>20</v>
      </c>
      <c r="E12" s="16">
        <v>20</v>
      </c>
      <c r="F12" s="57"/>
    </row>
    <row r="13" spans="1:10" s="52" customFormat="1" ht="22.5" customHeight="1">
      <c r="A13" s="223">
        <v>206</v>
      </c>
      <c r="B13" s="224"/>
      <c r="C13" s="59" t="s">
        <v>85</v>
      </c>
      <c r="D13" s="54">
        <f>D14</f>
        <v>106.6</v>
      </c>
      <c r="E13" s="54"/>
      <c r="F13" s="54">
        <f>F14</f>
        <v>106.6</v>
      </c>
      <c r="G13" s="56"/>
      <c r="H13" s="56"/>
      <c r="I13" s="56"/>
      <c r="J13" s="65"/>
    </row>
    <row r="14" spans="1:10" s="52" customFormat="1" ht="22.5" customHeight="1">
      <c r="A14" s="193">
        <v>20699</v>
      </c>
      <c r="B14" s="194"/>
      <c r="C14" s="59" t="s">
        <v>86</v>
      </c>
      <c r="D14" s="54">
        <f>D15</f>
        <v>106.6</v>
      </c>
      <c r="E14" s="54"/>
      <c r="F14" s="54">
        <f>F15</f>
        <v>106.6</v>
      </c>
      <c r="G14" s="56"/>
      <c r="H14" s="56"/>
      <c r="I14" s="56"/>
      <c r="J14" s="65"/>
    </row>
    <row r="15" spans="1:6" s="4" customFormat="1" ht="14.25">
      <c r="A15" s="221">
        <v>2069999</v>
      </c>
      <c r="B15" s="222"/>
      <c r="C15" s="18" t="s">
        <v>86</v>
      </c>
      <c r="D15" s="15">
        <f>E15+F15</f>
        <v>106.6</v>
      </c>
      <c r="E15" s="15"/>
      <c r="F15" s="27">
        <v>106.6</v>
      </c>
    </row>
    <row r="16" spans="1:6" s="4" customFormat="1" ht="27" customHeight="1">
      <c r="A16" s="223">
        <v>211</v>
      </c>
      <c r="B16" s="224"/>
      <c r="C16" s="59" t="s">
        <v>88</v>
      </c>
      <c r="D16" s="54">
        <f>D17</f>
        <v>128</v>
      </c>
      <c r="E16" s="62"/>
      <c r="F16" s="54">
        <f>F17</f>
        <v>128</v>
      </c>
    </row>
    <row r="17" spans="1:6" s="4" customFormat="1" ht="21.75" customHeight="1">
      <c r="A17" s="60">
        <v>21103</v>
      </c>
      <c r="B17" s="61"/>
      <c r="C17" s="59" t="s">
        <v>89</v>
      </c>
      <c r="D17" s="54">
        <f>D18</f>
        <v>128</v>
      </c>
      <c r="E17" s="62"/>
      <c r="F17" s="54">
        <f>F18</f>
        <v>128</v>
      </c>
    </row>
    <row r="18" spans="1:6" s="4" customFormat="1" ht="22.5" customHeight="1">
      <c r="A18" s="221">
        <v>2110399</v>
      </c>
      <c r="B18" s="222"/>
      <c r="C18" s="14" t="s">
        <v>91</v>
      </c>
      <c r="D18" s="15">
        <f>E18+F18</f>
        <v>128</v>
      </c>
      <c r="E18" s="15"/>
      <c r="F18" s="27">
        <v>128</v>
      </c>
    </row>
    <row r="19" spans="1:6" s="4" customFormat="1" ht="22.5" customHeight="1">
      <c r="A19" s="58">
        <v>212</v>
      </c>
      <c r="B19" s="61"/>
      <c r="C19" s="59" t="s">
        <v>92</v>
      </c>
      <c r="D19" s="54">
        <f>D20+D22</f>
        <v>447.25</v>
      </c>
      <c r="E19" s="54">
        <f>E20+E22</f>
        <v>47.25</v>
      </c>
      <c r="F19" s="54">
        <f>F20+F22</f>
        <v>400</v>
      </c>
    </row>
    <row r="20" spans="1:6" s="4" customFormat="1" ht="22.5" customHeight="1">
      <c r="A20" s="58">
        <v>21203</v>
      </c>
      <c r="B20" s="61"/>
      <c r="C20" s="59" t="s">
        <v>93</v>
      </c>
      <c r="D20" s="54">
        <f aca="true" t="shared" si="0" ref="D20:D25">D21</f>
        <v>47.25</v>
      </c>
      <c r="E20" s="62">
        <f>E21</f>
        <v>47.25</v>
      </c>
      <c r="F20" s="54"/>
    </row>
    <row r="21" spans="1:6" s="4" customFormat="1" ht="28.5">
      <c r="A21" s="221">
        <v>2120399</v>
      </c>
      <c r="B21" s="222"/>
      <c r="C21" s="18" t="s">
        <v>95</v>
      </c>
      <c r="D21" s="15">
        <f>E21+F21</f>
        <v>47.25</v>
      </c>
      <c r="E21" s="15">
        <v>47.25</v>
      </c>
      <c r="F21" s="27"/>
    </row>
    <row r="22" spans="1:6" s="4" customFormat="1" ht="14.25">
      <c r="A22" s="196">
        <v>21299</v>
      </c>
      <c r="B22" s="197"/>
      <c r="C22" s="63" t="s">
        <v>103</v>
      </c>
      <c r="D22" s="54">
        <f t="shared" si="0"/>
        <v>400</v>
      </c>
      <c r="E22" s="54"/>
      <c r="F22" s="54">
        <f>F23</f>
        <v>400</v>
      </c>
    </row>
    <row r="23" spans="1:6" s="4" customFormat="1" ht="22.5" customHeight="1">
      <c r="A23" s="169" t="s">
        <v>104</v>
      </c>
      <c r="B23" s="169"/>
      <c r="C23" s="63" t="s">
        <v>105</v>
      </c>
      <c r="D23" s="54">
        <v>400</v>
      </c>
      <c r="E23" s="54"/>
      <c r="F23" s="54">
        <v>400</v>
      </c>
    </row>
    <row r="24" spans="1:6" s="4" customFormat="1" ht="19.5" customHeight="1">
      <c r="A24" s="196">
        <v>215</v>
      </c>
      <c r="B24" s="197"/>
      <c r="C24" s="63" t="s">
        <v>71</v>
      </c>
      <c r="D24" s="54">
        <f>D25+D27+D29+D35</f>
        <v>1259.4</v>
      </c>
      <c r="E24" s="54">
        <f>E25+E27+E29+E35</f>
        <v>501.8</v>
      </c>
      <c r="F24" s="54">
        <f>F25+F27+F29+F35</f>
        <v>757.5999999999999</v>
      </c>
    </row>
    <row r="25" spans="1:6" s="4" customFormat="1" ht="22.5" customHeight="1">
      <c r="A25" s="196">
        <v>21502</v>
      </c>
      <c r="B25" s="197"/>
      <c r="C25" s="63" t="s">
        <v>106</v>
      </c>
      <c r="D25" s="54">
        <f t="shared" si="0"/>
        <v>33.42</v>
      </c>
      <c r="E25" s="54">
        <f>E26</f>
        <v>33.42</v>
      </c>
      <c r="F25" s="54">
        <f>F26</f>
        <v>0</v>
      </c>
    </row>
    <row r="26" spans="1:6" s="4" customFormat="1" ht="22.5" customHeight="1">
      <c r="A26" s="169" t="s">
        <v>107</v>
      </c>
      <c r="B26" s="169"/>
      <c r="C26" s="59" t="s">
        <v>73</v>
      </c>
      <c r="D26" s="54">
        <v>33.42</v>
      </c>
      <c r="E26" s="54">
        <v>33.42</v>
      </c>
      <c r="F26" s="54"/>
    </row>
    <row r="27" spans="1:6" s="4" customFormat="1" ht="14.25">
      <c r="A27" s="196">
        <v>21503</v>
      </c>
      <c r="B27" s="197"/>
      <c r="C27" s="59" t="s">
        <v>108</v>
      </c>
      <c r="D27" s="54">
        <f>D28</f>
        <v>36</v>
      </c>
      <c r="E27" s="54">
        <f>E28</f>
        <v>36</v>
      </c>
      <c r="F27" s="54"/>
    </row>
    <row r="28" spans="1:6" s="4" customFormat="1" ht="22.5" customHeight="1">
      <c r="A28" s="169" t="s">
        <v>109</v>
      </c>
      <c r="B28" s="169"/>
      <c r="C28" s="59" t="s">
        <v>73</v>
      </c>
      <c r="D28" s="54">
        <v>36</v>
      </c>
      <c r="E28" s="54">
        <v>36</v>
      </c>
      <c r="F28" s="54"/>
    </row>
    <row r="29" spans="1:6" s="4" customFormat="1" ht="14.25">
      <c r="A29" s="196">
        <v>21505</v>
      </c>
      <c r="B29" s="197"/>
      <c r="C29" s="59" t="s">
        <v>110</v>
      </c>
      <c r="D29" s="54">
        <f>D30+D31+D32+D33+D34</f>
        <v>360.40000000000003</v>
      </c>
      <c r="E29" s="54">
        <f>E30+E31+E32+E33+E34</f>
        <v>278.6</v>
      </c>
      <c r="F29" s="54">
        <f>F30+F31+F32+F33+F34</f>
        <v>81.8</v>
      </c>
    </row>
    <row r="30" spans="1:6" s="4" customFormat="1" ht="22.5" customHeight="1">
      <c r="A30" s="169" t="s">
        <v>111</v>
      </c>
      <c r="B30" s="169"/>
      <c r="C30" s="59" t="s">
        <v>73</v>
      </c>
      <c r="D30" s="54">
        <v>190</v>
      </c>
      <c r="E30" s="54">
        <v>190</v>
      </c>
      <c r="F30" s="54"/>
    </row>
    <row r="31" spans="1:6" s="4" customFormat="1" ht="14.25">
      <c r="A31" s="169" t="s">
        <v>112</v>
      </c>
      <c r="B31" s="169"/>
      <c r="C31" s="59" t="s">
        <v>113</v>
      </c>
      <c r="D31" s="54">
        <v>20</v>
      </c>
      <c r="E31" s="54">
        <v>20</v>
      </c>
      <c r="F31" s="54"/>
    </row>
    <row r="32" spans="1:6" s="4" customFormat="1" ht="22.5" customHeight="1">
      <c r="A32" s="169" t="s">
        <v>114</v>
      </c>
      <c r="B32" s="169"/>
      <c r="C32" s="64" t="s">
        <v>110</v>
      </c>
      <c r="D32" s="62">
        <v>81.8</v>
      </c>
      <c r="E32" s="62"/>
      <c r="F32" s="62">
        <v>81.8</v>
      </c>
    </row>
    <row r="33" spans="1:6" s="4" customFormat="1" ht="14.25">
      <c r="A33" s="169" t="s">
        <v>115</v>
      </c>
      <c r="B33" s="169"/>
      <c r="C33" s="64" t="s">
        <v>116</v>
      </c>
      <c r="D33" s="62">
        <v>36.6</v>
      </c>
      <c r="E33" s="62">
        <v>36.6</v>
      </c>
      <c r="F33" s="62"/>
    </row>
    <row r="34" spans="1:6" s="4" customFormat="1" ht="14.25">
      <c r="A34" s="169" t="s">
        <v>117</v>
      </c>
      <c r="B34" s="169"/>
      <c r="C34" s="64" t="s">
        <v>118</v>
      </c>
      <c r="D34" s="62">
        <v>32</v>
      </c>
      <c r="E34" s="62">
        <v>32</v>
      </c>
      <c r="F34" s="62"/>
    </row>
    <row r="35" spans="1:6" s="4" customFormat="1" ht="14.25">
      <c r="A35" s="196">
        <v>21508</v>
      </c>
      <c r="B35" s="197"/>
      <c r="C35" s="64" t="s">
        <v>119</v>
      </c>
      <c r="D35" s="62">
        <f>D36+D37+D38+D39</f>
        <v>829.58</v>
      </c>
      <c r="E35" s="62">
        <f>E36+E37+E38+E39</f>
        <v>153.77999999999997</v>
      </c>
      <c r="F35" s="62">
        <f>F36+F37+F38+F39</f>
        <v>675.8</v>
      </c>
    </row>
    <row r="36" spans="1:6" s="4" customFormat="1" ht="14.25">
      <c r="A36" s="169" t="s">
        <v>120</v>
      </c>
      <c r="B36" s="169"/>
      <c r="C36" s="64" t="s">
        <v>73</v>
      </c>
      <c r="D36" s="62">
        <v>152.14</v>
      </c>
      <c r="E36" s="62">
        <v>152.14</v>
      </c>
      <c r="F36" s="62"/>
    </row>
    <row r="37" spans="1:6" ht="21" customHeight="1">
      <c r="A37" s="169" t="s">
        <v>121</v>
      </c>
      <c r="B37" s="169"/>
      <c r="C37" s="64" t="s">
        <v>122</v>
      </c>
      <c r="D37" s="62">
        <v>410</v>
      </c>
      <c r="E37" s="62"/>
      <c r="F37" s="62">
        <v>410</v>
      </c>
    </row>
    <row r="38" spans="1:6" ht="14.25">
      <c r="A38" s="169" t="s">
        <v>123</v>
      </c>
      <c r="B38" s="169"/>
      <c r="C38" s="64" t="s">
        <v>124</v>
      </c>
      <c r="D38" s="62">
        <v>265.8</v>
      </c>
      <c r="E38" s="62"/>
      <c r="F38" s="62">
        <v>265.8</v>
      </c>
    </row>
    <row r="39" spans="1:6" ht="14.25">
      <c r="A39" s="169" t="s">
        <v>125</v>
      </c>
      <c r="B39" s="169"/>
      <c r="C39" s="64" t="s">
        <v>126</v>
      </c>
      <c r="D39" s="62">
        <v>1.64</v>
      </c>
      <c r="E39" s="62">
        <v>1.64</v>
      </c>
      <c r="F39" s="62"/>
    </row>
    <row r="40" spans="1:6" ht="33.75" customHeight="1">
      <c r="A40" s="202" t="s">
        <v>128</v>
      </c>
      <c r="B40" s="203"/>
      <c r="C40" s="203"/>
      <c r="D40" s="203"/>
      <c r="E40" s="203"/>
      <c r="F40" s="203"/>
    </row>
    <row r="41" ht="14.25">
      <c r="A41" s="23"/>
    </row>
  </sheetData>
  <sheetProtection/>
  <mergeCells count="38">
    <mergeCell ref="A38:B38"/>
    <mergeCell ref="A39:B39"/>
    <mergeCell ref="A40:F40"/>
    <mergeCell ref="C5:C7"/>
    <mergeCell ref="D5:D7"/>
    <mergeCell ref="E5:E7"/>
    <mergeCell ref="F5:F7"/>
    <mergeCell ref="A5:B7"/>
    <mergeCell ref="A32:B32"/>
    <mergeCell ref="A33:B33"/>
    <mergeCell ref="A34:B34"/>
    <mergeCell ref="A35:B35"/>
    <mergeCell ref="A36:B36"/>
    <mergeCell ref="A37:B37"/>
    <mergeCell ref="A26:B26"/>
    <mergeCell ref="A27:B27"/>
    <mergeCell ref="A28:B28"/>
    <mergeCell ref="A29:B29"/>
    <mergeCell ref="A30:B30"/>
    <mergeCell ref="A31:B31"/>
    <mergeCell ref="A18:B18"/>
    <mergeCell ref="A21:B21"/>
    <mergeCell ref="A22:B22"/>
    <mergeCell ref="A23:B23"/>
    <mergeCell ref="A24:B24"/>
    <mergeCell ref="A25:B25"/>
    <mergeCell ref="A11:B11"/>
    <mergeCell ref="A12:B12"/>
    <mergeCell ref="A13:B13"/>
    <mergeCell ref="A14:B14"/>
    <mergeCell ref="A15:B15"/>
    <mergeCell ref="A16:B16"/>
    <mergeCell ref="A1:F1"/>
    <mergeCell ref="A4:C4"/>
    <mergeCell ref="D4:F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8"/>
  <sheetViews>
    <sheetView showZeros="0" zoomScalePageLayoutView="0" workbookViewId="0" topLeftCell="A22">
      <selection activeCell="F12" sqref="F12"/>
    </sheetView>
  </sheetViews>
  <sheetFormatPr defaultColWidth="9.00390625" defaultRowHeight="14.25"/>
  <cols>
    <col min="1" max="1" width="8.00390625" style="40" bestFit="1" customWidth="1"/>
    <col min="2" max="2" width="26.875" style="40" customWidth="1"/>
    <col min="3" max="3" width="12.625" style="40" customWidth="1"/>
    <col min="4" max="4" width="8.00390625" style="40" customWidth="1"/>
    <col min="5" max="5" width="19.00390625" style="40" bestFit="1" customWidth="1"/>
    <col min="6" max="6" width="12.625" style="40" customWidth="1"/>
    <col min="7" max="7" width="8.00390625" style="40" customWidth="1"/>
    <col min="8" max="8" width="22.625" style="40" bestFit="1" customWidth="1"/>
    <col min="9" max="9" width="12.625" style="40" customWidth="1"/>
    <col min="10" max="10" width="8.50390625" style="40" customWidth="1"/>
    <col min="11" max="16384" width="9.00390625" style="40" customWidth="1"/>
  </cols>
  <sheetData>
    <row r="1" spans="1:9" ht="21.75">
      <c r="A1" s="229" t="s">
        <v>148</v>
      </c>
      <c r="B1" s="229"/>
      <c r="C1" s="229"/>
      <c r="D1" s="229"/>
      <c r="E1" s="229"/>
      <c r="F1" s="229"/>
      <c r="G1" s="229"/>
      <c r="H1" s="229"/>
      <c r="I1" s="229"/>
    </row>
    <row r="2" spans="1:9" s="37" customFormat="1" ht="20.25" customHeight="1">
      <c r="A2" s="6"/>
      <c r="B2" s="6"/>
      <c r="C2" s="6"/>
      <c r="D2" s="2"/>
      <c r="E2" s="2"/>
      <c r="F2" s="2"/>
      <c r="G2" s="2"/>
      <c r="H2" s="2"/>
      <c r="I2" s="48" t="s">
        <v>149</v>
      </c>
    </row>
    <row r="3" spans="1:9" s="38" customFormat="1" ht="15" customHeight="1">
      <c r="A3" s="7" t="s">
        <v>2</v>
      </c>
      <c r="B3" s="41"/>
      <c r="C3" s="41"/>
      <c r="D3" s="41"/>
      <c r="E3" s="41"/>
      <c r="F3" s="41"/>
      <c r="G3" s="41"/>
      <c r="H3" s="41"/>
      <c r="I3" s="49" t="s">
        <v>3</v>
      </c>
    </row>
    <row r="4" spans="1:9" s="39" customFormat="1" ht="15" customHeight="1">
      <c r="A4" s="230" t="s">
        <v>150</v>
      </c>
      <c r="B4" s="231" t="s">
        <v>151</v>
      </c>
      <c r="C4" s="231" t="s">
        <v>151</v>
      </c>
      <c r="D4" s="231" t="s">
        <v>152</v>
      </c>
      <c r="E4" s="231" t="s">
        <v>151</v>
      </c>
      <c r="F4" s="231" t="s">
        <v>151</v>
      </c>
      <c r="G4" s="231" t="s">
        <v>151</v>
      </c>
      <c r="H4" s="231" t="s">
        <v>151</v>
      </c>
      <c r="I4" s="232" t="s">
        <v>151</v>
      </c>
    </row>
    <row r="5" spans="1:9" s="39" customFormat="1" ht="15" customHeight="1">
      <c r="A5" s="236" t="s">
        <v>153</v>
      </c>
      <c r="B5" s="237" t="s">
        <v>68</v>
      </c>
      <c r="C5" s="237" t="s">
        <v>131</v>
      </c>
      <c r="D5" s="237" t="s">
        <v>153</v>
      </c>
      <c r="E5" s="237" t="s">
        <v>68</v>
      </c>
      <c r="F5" s="237" t="s">
        <v>131</v>
      </c>
      <c r="G5" s="237" t="s">
        <v>153</v>
      </c>
      <c r="H5" s="237" t="s">
        <v>68</v>
      </c>
      <c r="I5" s="238" t="s">
        <v>131</v>
      </c>
    </row>
    <row r="6" spans="1:9" s="39" customFormat="1" ht="15" customHeight="1">
      <c r="A6" s="236" t="s">
        <v>151</v>
      </c>
      <c r="B6" s="237" t="s">
        <v>151</v>
      </c>
      <c r="C6" s="237" t="s">
        <v>151</v>
      </c>
      <c r="D6" s="237" t="s">
        <v>151</v>
      </c>
      <c r="E6" s="237" t="s">
        <v>151</v>
      </c>
      <c r="F6" s="237" t="s">
        <v>151</v>
      </c>
      <c r="G6" s="237" t="s">
        <v>151</v>
      </c>
      <c r="H6" s="237" t="s">
        <v>151</v>
      </c>
      <c r="I6" s="238" t="s">
        <v>151</v>
      </c>
    </row>
    <row r="7" spans="1:9" s="39" customFormat="1" ht="13.5" customHeight="1">
      <c r="A7" s="42" t="s">
        <v>154</v>
      </c>
      <c r="B7" s="43" t="s">
        <v>155</v>
      </c>
      <c r="C7" s="44">
        <f>SUM(C8:C18)</f>
        <v>276.09</v>
      </c>
      <c r="D7" s="43" t="s">
        <v>156</v>
      </c>
      <c r="E7" s="43" t="s">
        <v>157</v>
      </c>
      <c r="F7" s="44">
        <f>SUM(F8:F34)</f>
        <v>269.0400000000001</v>
      </c>
      <c r="G7" s="43" t="s">
        <v>158</v>
      </c>
      <c r="H7" s="43" t="s">
        <v>159</v>
      </c>
      <c r="I7" s="50"/>
    </row>
    <row r="8" spans="1:9" s="39" customFormat="1" ht="13.5" customHeight="1">
      <c r="A8" s="42" t="s">
        <v>160</v>
      </c>
      <c r="B8" s="43" t="s">
        <v>161</v>
      </c>
      <c r="C8" s="44">
        <v>116.41</v>
      </c>
      <c r="D8" s="43" t="s">
        <v>162</v>
      </c>
      <c r="E8" s="43" t="s">
        <v>163</v>
      </c>
      <c r="F8" s="44">
        <v>21.88</v>
      </c>
      <c r="G8" s="43" t="s">
        <v>164</v>
      </c>
      <c r="H8" s="43" t="s">
        <v>165</v>
      </c>
      <c r="I8" s="50"/>
    </row>
    <row r="9" spans="1:9" s="39" customFormat="1" ht="13.5" customHeight="1">
      <c r="A9" s="42" t="s">
        <v>166</v>
      </c>
      <c r="B9" s="43" t="s">
        <v>167</v>
      </c>
      <c r="C9" s="44">
        <v>69.58</v>
      </c>
      <c r="D9" s="43" t="s">
        <v>168</v>
      </c>
      <c r="E9" s="43" t="s">
        <v>169</v>
      </c>
      <c r="F9" s="44">
        <v>29.16</v>
      </c>
      <c r="G9" s="43" t="s">
        <v>170</v>
      </c>
      <c r="H9" s="43" t="s">
        <v>171</v>
      </c>
      <c r="I9" s="50"/>
    </row>
    <row r="10" spans="1:9" s="39" customFormat="1" ht="13.5" customHeight="1">
      <c r="A10" s="42" t="s">
        <v>172</v>
      </c>
      <c r="B10" s="43" t="s">
        <v>173</v>
      </c>
      <c r="C10" s="44">
        <v>6.37</v>
      </c>
      <c r="D10" s="43" t="s">
        <v>174</v>
      </c>
      <c r="E10" s="43" t="s">
        <v>175</v>
      </c>
      <c r="F10" s="44"/>
      <c r="G10" s="43" t="s">
        <v>176</v>
      </c>
      <c r="H10" s="43" t="s">
        <v>177</v>
      </c>
      <c r="I10" s="50"/>
    </row>
    <row r="11" spans="1:9" s="39" customFormat="1" ht="13.5" customHeight="1">
      <c r="A11" s="42" t="s">
        <v>178</v>
      </c>
      <c r="B11" s="43" t="s">
        <v>179</v>
      </c>
      <c r="C11" s="44">
        <v>1.45</v>
      </c>
      <c r="D11" s="43" t="s">
        <v>180</v>
      </c>
      <c r="E11" s="43" t="s">
        <v>181</v>
      </c>
      <c r="F11" s="44">
        <v>0.02</v>
      </c>
      <c r="G11" s="43" t="s">
        <v>182</v>
      </c>
      <c r="H11" s="43" t="s">
        <v>183</v>
      </c>
      <c r="I11" s="50"/>
    </row>
    <row r="12" spans="1:9" s="39" customFormat="1" ht="13.5" customHeight="1">
      <c r="A12" s="42">
        <v>30113</v>
      </c>
      <c r="B12" s="43" t="s">
        <v>184</v>
      </c>
      <c r="C12" s="44">
        <v>21.53</v>
      </c>
      <c r="D12" s="43" t="s">
        <v>185</v>
      </c>
      <c r="E12" s="43" t="s">
        <v>186</v>
      </c>
      <c r="F12" s="44">
        <v>1.59</v>
      </c>
      <c r="G12" s="43" t="s">
        <v>187</v>
      </c>
      <c r="H12" s="43" t="s">
        <v>188</v>
      </c>
      <c r="I12" s="50"/>
    </row>
    <row r="13" spans="1:9" s="39" customFormat="1" ht="13.5" customHeight="1">
      <c r="A13" s="42" t="s">
        <v>189</v>
      </c>
      <c r="B13" s="43" t="s">
        <v>190</v>
      </c>
      <c r="C13" s="44"/>
      <c r="D13" s="43" t="s">
        <v>191</v>
      </c>
      <c r="E13" s="43" t="s">
        <v>192</v>
      </c>
      <c r="F13" s="44">
        <v>5.67</v>
      </c>
      <c r="G13" s="43" t="s">
        <v>193</v>
      </c>
      <c r="H13" s="43" t="s">
        <v>194</v>
      </c>
      <c r="I13" s="50"/>
    </row>
    <row r="14" spans="1:9" s="39" customFormat="1" ht="13.5" customHeight="1">
      <c r="A14" s="42" t="s">
        <v>195</v>
      </c>
      <c r="B14" s="43" t="s">
        <v>196</v>
      </c>
      <c r="C14" s="44"/>
      <c r="D14" s="43" t="s">
        <v>197</v>
      </c>
      <c r="E14" s="43" t="s">
        <v>198</v>
      </c>
      <c r="F14" s="44">
        <v>3.35</v>
      </c>
      <c r="G14" s="43" t="s">
        <v>199</v>
      </c>
      <c r="H14" s="43" t="s">
        <v>200</v>
      </c>
      <c r="I14" s="50"/>
    </row>
    <row r="15" spans="1:9" s="39" customFormat="1" ht="13.5" customHeight="1">
      <c r="A15" s="42">
        <v>30110</v>
      </c>
      <c r="B15" s="45" t="s">
        <v>201</v>
      </c>
      <c r="C15" s="44">
        <v>12.44</v>
      </c>
      <c r="D15" s="43" t="s">
        <v>202</v>
      </c>
      <c r="E15" s="43" t="s">
        <v>203</v>
      </c>
      <c r="F15" s="44"/>
      <c r="G15" s="43" t="s">
        <v>204</v>
      </c>
      <c r="H15" s="43" t="s">
        <v>205</v>
      </c>
      <c r="I15" s="50"/>
    </row>
    <row r="16" spans="1:9" s="39" customFormat="1" ht="13.5" customHeight="1">
      <c r="A16" s="42" t="s">
        <v>206</v>
      </c>
      <c r="B16" s="43" t="s">
        <v>207</v>
      </c>
      <c r="C16" s="44">
        <v>32.93</v>
      </c>
      <c r="D16" s="43" t="s">
        <v>208</v>
      </c>
      <c r="E16" s="43" t="s">
        <v>209</v>
      </c>
      <c r="F16" s="44">
        <v>0.5</v>
      </c>
      <c r="G16" s="43" t="s">
        <v>210</v>
      </c>
      <c r="H16" s="43" t="s">
        <v>211</v>
      </c>
      <c r="I16" s="50"/>
    </row>
    <row r="17" spans="1:9" s="39" customFormat="1" ht="13.5" customHeight="1">
      <c r="A17" s="42" t="s">
        <v>212</v>
      </c>
      <c r="B17" s="43" t="s">
        <v>213</v>
      </c>
      <c r="C17" s="44">
        <v>13.17</v>
      </c>
      <c r="D17" s="43" t="s">
        <v>214</v>
      </c>
      <c r="E17" s="43" t="s">
        <v>215</v>
      </c>
      <c r="F17" s="44">
        <v>18.98</v>
      </c>
      <c r="G17" s="43" t="s">
        <v>216</v>
      </c>
      <c r="H17" s="43" t="s">
        <v>217</v>
      </c>
      <c r="I17" s="50"/>
    </row>
    <row r="18" spans="1:9" s="39" customFormat="1" ht="13.5" customHeight="1">
      <c r="A18" s="42" t="s">
        <v>218</v>
      </c>
      <c r="B18" s="43" t="s">
        <v>219</v>
      </c>
      <c r="C18" s="44">
        <v>2.21</v>
      </c>
      <c r="D18" s="43" t="s">
        <v>220</v>
      </c>
      <c r="E18" s="43" t="s">
        <v>221</v>
      </c>
      <c r="F18" s="44"/>
      <c r="G18" s="43" t="s">
        <v>222</v>
      </c>
      <c r="H18" s="43" t="s">
        <v>223</v>
      </c>
      <c r="I18" s="50"/>
    </row>
    <row r="19" spans="1:9" s="39" customFormat="1" ht="13.5" customHeight="1">
      <c r="A19" s="42" t="s">
        <v>224</v>
      </c>
      <c r="B19" s="43" t="s">
        <v>225</v>
      </c>
      <c r="C19" s="44">
        <f>SUM(C20:C35)</f>
        <v>23.92</v>
      </c>
      <c r="D19" s="43" t="s">
        <v>226</v>
      </c>
      <c r="E19" s="43" t="s">
        <v>227</v>
      </c>
      <c r="F19" s="44">
        <v>3.76</v>
      </c>
      <c r="G19" s="43" t="s">
        <v>228</v>
      </c>
      <c r="H19" s="43" t="s">
        <v>229</v>
      </c>
      <c r="I19" s="50"/>
    </row>
    <row r="20" spans="1:9" s="39" customFormat="1" ht="13.5" customHeight="1">
      <c r="A20" s="42" t="s">
        <v>230</v>
      </c>
      <c r="B20" s="43" t="s">
        <v>231</v>
      </c>
      <c r="C20" s="44"/>
      <c r="D20" s="43" t="s">
        <v>232</v>
      </c>
      <c r="E20" s="43" t="s">
        <v>233</v>
      </c>
      <c r="F20" s="44">
        <v>33.6</v>
      </c>
      <c r="G20" s="43" t="s">
        <v>234</v>
      </c>
      <c r="H20" s="43" t="s">
        <v>235</v>
      </c>
      <c r="I20" s="50"/>
    </row>
    <row r="21" spans="1:9" s="39" customFormat="1" ht="13.5" customHeight="1">
      <c r="A21" s="42" t="s">
        <v>236</v>
      </c>
      <c r="B21" s="43" t="s">
        <v>237</v>
      </c>
      <c r="C21" s="44"/>
      <c r="D21" s="43" t="s">
        <v>238</v>
      </c>
      <c r="E21" s="43" t="s">
        <v>239</v>
      </c>
      <c r="F21" s="44">
        <v>9.35</v>
      </c>
      <c r="G21" s="43" t="s">
        <v>240</v>
      </c>
      <c r="H21" s="43" t="s">
        <v>241</v>
      </c>
      <c r="I21" s="50"/>
    </row>
    <row r="22" spans="1:9" s="39" customFormat="1" ht="13.5" customHeight="1">
      <c r="A22" s="42" t="s">
        <v>242</v>
      </c>
      <c r="B22" s="43" t="s">
        <v>243</v>
      </c>
      <c r="C22" s="44"/>
      <c r="D22" s="43" t="s">
        <v>244</v>
      </c>
      <c r="E22" s="43" t="s">
        <v>245</v>
      </c>
      <c r="F22" s="44">
        <v>2.51</v>
      </c>
      <c r="G22" s="43" t="s">
        <v>246</v>
      </c>
      <c r="H22" s="43" t="s">
        <v>247</v>
      </c>
      <c r="I22" s="50"/>
    </row>
    <row r="23" spans="1:9" s="39" customFormat="1" ht="13.5" customHeight="1">
      <c r="A23" s="42" t="s">
        <v>248</v>
      </c>
      <c r="B23" s="43" t="s">
        <v>249</v>
      </c>
      <c r="C23" s="44"/>
      <c r="D23" s="43" t="s">
        <v>250</v>
      </c>
      <c r="E23" s="43" t="s">
        <v>251</v>
      </c>
      <c r="F23" s="44">
        <v>18.21</v>
      </c>
      <c r="G23" s="43" t="s">
        <v>252</v>
      </c>
      <c r="H23" s="43" t="s">
        <v>253</v>
      </c>
      <c r="I23" s="50"/>
    </row>
    <row r="24" spans="1:9" s="39" customFormat="1" ht="13.5" customHeight="1">
      <c r="A24" s="42" t="s">
        <v>254</v>
      </c>
      <c r="B24" s="43" t="s">
        <v>255</v>
      </c>
      <c r="C24" s="44">
        <v>0.78</v>
      </c>
      <c r="D24" s="43" t="s">
        <v>256</v>
      </c>
      <c r="E24" s="43" t="s">
        <v>257</v>
      </c>
      <c r="F24" s="44"/>
      <c r="G24" s="43" t="s">
        <v>258</v>
      </c>
      <c r="H24" s="43" t="s">
        <v>259</v>
      </c>
      <c r="I24" s="50"/>
    </row>
    <row r="25" spans="1:9" s="39" customFormat="1" ht="13.5" customHeight="1">
      <c r="A25" s="42" t="s">
        <v>260</v>
      </c>
      <c r="B25" s="43" t="s">
        <v>261</v>
      </c>
      <c r="C25" s="44"/>
      <c r="D25" s="43" t="s">
        <v>262</v>
      </c>
      <c r="E25" s="43" t="s">
        <v>263</v>
      </c>
      <c r="F25" s="44"/>
      <c r="G25" s="43" t="s">
        <v>264</v>
      </c>
      <c r="H25" s="43" t="s">
        <v>265</v>
      </c>
      <c r="I25" s="50"/>
    </row>
    <row r="26" spans="1:9" s="39" customFormat="1" ht="13.5" customHeight="1">
      <c r="A26" s="42" t="s">
        <v>266</v>
      </c>
      <c r="B26" s="43" t="s">
        <v>267</v>
      </c>
      <c r="C26" s="44"/>
      <c r="D26" s="43" t="s">
        <v>268</v>
      </c>
      <c r="E26" s="43" t="s">
        <v>269</v>
      </c>
      <c r="F26" s="44"/>
      <c r="G26" s="43" t="s">
        <v>270</v>
      </c>
      <c r="H26" s="43" t="s">
        <v>271</v>
      </c>
      <c r="I26" s="50"/>
    </row>
    <row r="27" spans="1:9" s="39" customFormat="1" ht="13.5" customHeight="1">
      <c r="A27" s="42" t="s">
        <v>272</v>
      </c>
      <c r="B27" s="43" t="s">
        <v>273</v>
      </c>
      <c r="C27" s="44"/>
      <c r="D27" s="43" t="s">
        <v>274</v>
      </c>
      <c r="E27" s="43" t="s">
        <v>275</v>
      </c>
      <c r="F27" s="44">
        <v>45.21</v>
      </c>
      <c r="G27" s="43" t="s">
        <v>276</v>
      </c>
      <c r="H27" s="43" t="s">
        <v>277</v>
      </c>
      <c r="I27" s="50"/>
    </row>
    <row r="28" spans="1:9" s="39" customFormat="1" ht="13.5" customHeight="1">
      <c r="A28" s="42" t="s">
        <v>278</v>
      </c>
      <c r="B28" s="43" t="s">
        <v>279</v>
      </c>
      <c r="C28" s="44">
        <v>22.82</v>
      </c>
      <c r="D28" s="43" t="s">
        <v>280</v>
      </c>
      <c r="E28" s="43" t="s">
        <v>281</v>
      </c>
      <c r="F28" s="44">
        <v>43</v>
      </c>
      <c r="G28" s="43" t="s">
        <v>282</v>
      </c>
      <c r="H28" s="43" t="s">
        <v>283</v>
      </c>
      <c r="I28" s="50"/>
    </row>
    <row r="29" spans="1:9" s="39" customFormat="1" ht="13.5" customHeight="1">
      <c r="A29" s="42" t="s">
        <v>284</v>
      </c>
      <c r="B29" s="43" t="s">
        <v>285</v>
      </c>
      <c r="C29" s="44"/>
      <c r="D29" s="43" t="s">
        <v>286</v>
      </c>
      <c r="E29" s="43" t="s">
        <v>287</v>
      </c>
      <c r="F29" s="44">
        <v>24.6</v>
      </c>
      <c r="G29" s="43" t="s">
        <v>288</v>
      </c>
      <c r="H29" s="43" t="s">
        <v>289</v>
      </c>
      <c r="I29" s="50"/>
    </row>
    <row r="30" spans="1:9" s="39" customFormat="1" ht="13.5" customHeight="1">
      <c r="A30" s="42" t="s">
        <v>290</v>
      </c>
      <c r="B30" s="43" t="s">
        <v>184</v>
      </c>
      <c r="C30" s="44"/>
      <c r="D30" s="43" t="s">
        <v>291</v>
      </c>
      <c r="E30" s="43" t="s">
        <v>292</v>
      </c>
      <c r="F30" s="44"/>
      <c r="G30" s="43" t="s">
        <v>293</v>
      </c>
      <c r="H30" s="43" t="s">
        <v>294</v>
      </c>
      <c r="I30" s="50"/>
    </row>
    <row r="31" spans="1:9" s="39" customFormat="1" ht="13.5" customHeight="1">
      <c r="A31" s="42" t="s">
        <v>295</v>
      </c>
      <c r="B31" s="43" t="s">
        <v>296</v>
      </c>
      <c r="C31" s="44"/>
      <c r="D31" s="43" t="s">
        <v>297</v>
      </c>
      <c r="E31" s="43" t="s">
        <v>298</v>
      </c>
      <c r="F31" s="44"/>
      <c r="G31" s="43" t="s">
        <v>299</v>
      </c>
      <c r="H31" s="43" t="s">
        <v>300</v>
      </c>
      <c r="I31" s="50"/>
    </row>
    <row r="32" spans="1:9" s="39" customFormat="1" ht="13.5" customHeight="1">
      <c r="A32" s="42" t="s">
        <v>301</v>
      </c>
      <c r="B32" s="43" t="s">
        <v>302</v>
      </c>
      <c r="C32" s="44"/>
      <c r="D32" s="43" t="s">
        <v>303</v>
      </c>
      <c r="E32" s="43" t="s">
        <v>304</v>
      </c>
      <c r="F32" s="44">
        <v>5.8</v>
      </c>
      <c r="G32" s="43" t="s">
        <v>305</v>
      </c>
      <c r="H32" s="43" t="s">
        <v>306</v>
      </c>
      <c r="I32" s="50"/>
    </row>
    <row r="33" spans="1:9" s="39" customFormat="1" ht="13.5" customHeight="1">
      <c r="A33" s="42" t="s">
        <v>307</v>
      </c>
      <c r="B33" s="43" t="s">
        <v>308</v>
      </c>
      <c r="C33" s="44"/>
      <c r="D33" s="43" t="s">
        <v>309</v>
      </c>
      <c r="E33" s="43" t="s">
        <v>310</v>
      </c>
      <c r="F33" s="44"/>
      <c r="G33" s="43" t="s">
        <v>151</v>
      </c>
      <c r="H33" s="43" t="s">
        <v>151</v>
      </c>
      <c r="I33" s="44"/>
    </row>
    <row r="34" spans="1:9" s="39" customFormat="1" ht="13.5" customHeight="1">
      <c r="A34" s="42" t="s">
        <v>311</v>
      </c>
      <c r="B34" s="43" t="s">
        <v>312</v>
      </c>
      <c r="C34" s="44"/>
      <c r="D34" s="43" t="s">
        <v>313</v>
      </c>
      <c r="E34" s="43" t="s">
        <v>314</v>
      </c>
      <c r="F34" s="44">
        <v>1.85</v>
      </c>
      <c r="G34" s="43" t="s">
        <v>151</v>
      </c>
      <c r="H34" s="43" t="s">
        <v>151</v>
      </c>
      <c r="I34" s="44"/>
    </row>
    <row r="35" spans="1:9" s="39" customFormat="1" ht="13.5" customHeight="1">
      <c r="A35" s="42" t="s">
        <v>315</v>
      </c>
      <c r="B35" s="43" t="s">
        <v>316</v>
      </c>
      <c r="C35" s="44">
        <v>0.32</v>
      </c>
      <c r="D35" s="46"/>
      <c r="E35" s="46"/>
      <c r="F35" s="46"/>
      <c r="G35" s="46"/>
      <c r="H35" s="46"/>
      <c r="I35" s="44"/>
    </row>
    <row r="36" spans="1:9" s="39" customFormat="1" ht="13.5" customHeight="1">
      <c r="A36" s="42" t="s">
        <v>151</v>
      </c>
      <c r="B36" s="43" t="s">
        <v>151</v>
      </c>
      <c r="C36" s="44" t="s">
        <v>151</v>
      </c>
      <c r="D36" s="46"/>
      <c r="E36" s="46"/>
      <c r="F36" s="46"/>
      <c r="G36" s="46"/>
      <c r="H36" s="46"/>
      <c r="I36" s="44"/>
    </row>
    <row r="37" spans="1:9" s="39" customFormat="1" ht="15" customHeight="1">
      <c r="A37" s="233" t="s">
        <v>317</v>
      </c>
      <c r="B37" s="234" t="s">
        <v>151</v>
      </c>
      <c r="C37" s="47">
        <f>C7+C19</f>
        <v>300.01</v>
      </c>
      <c r="D37" s="234" t="s">
        <v>318</v>
      </c>
      <c r="E37" s="234" t="s">
        <v>151</v>
      </c>
      <c r="F37" s="234" t="s">
        <v>151</v>
      </c>
      <c r="G37" s="234" t="s">
        <v>151</v>
      </c>
      <c r="H37" s="234" t="s">
        <v>151</v>
      </c>
      <c r="I37" s="51">
        <f>F7+I7</f>
        <v>269.0400000000001</v>
      </c>
    </row>
    <row r="38" spans="1:9" ht="19.5" customHeight="1">
      <c r="A38" s="235" t="s">
        <v>319</v>
      </c>
      <c r="B38" s="235"/>
      <c r="C38" s="235"/>
      <c r="D38" s="235"/>
      <c r="E38" s="235"/>
      <c r="F38" s="235"/>
      <c r="G38" s="235"/>
      <c r="H38" s="235"/>
      <c r="I38" s="235"/>
    </row>
  </sheetData>
  <sheetProtection/>
  <mergeCells count="15">
    <mergeCell ref="E5:E6"/>
    <mergeCell ref="F5:F6"/>
    <mergeCell ref="G5:G6"/>
    <mergeCell ref="H5:H6"/>
    <mergeCell ref="I5:I6"/>
    <mergeCell ref="A1:I1"/>
    <mergeCell ref="A4:C4"/>
    <mergeCell ref="D4:I4"/>
    <mergeCell ref="A37:B37"/>
    <mergeCell ref="D37:H37"/>
    <mergeCell ref="A38:I38"/>
    <mergeCell ref="A5:A6"/>
    <mergeCell ref="B5:B6"/>
    <mergeCell ref="C5:C6"/>
    <mergeCell ref="D5:D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G11" sqref="G11"/>
    </sheetView>
  </sheetViews>
  <sheetFormatPr defaultColWidth="9.00390625" defaultRowHeight="14.25"/>
  <cols>
    <col min="1" max="12" width="10.125" style="5" customWidth="1"/>
    <col min="13" max="16384" width="9.00390625" style="5" customWidth="1"/>
  </cols>
  <sheetData>
    <row r="1" spans="1:12" s="1" customFormat="1" ht="30" customHeight="1">
      <c r="A1" s="213" t="s">
        <v>320</v>
      </c>
      <c r="B1" s="213"/>
      <c r="C1" s="213"/>
      <c r="D1" s="213"/>
      <c r="E1" s="213"/>
      <c r="F1" s="213"/>
      <c r="G1" s="213"/>
      <c r="H1" s="213"/>
      <c r="I1" s="213"/>
      <c r="J1" s="213"/>
      <c r="K1" s="213"/>
      <c r="L1" s="213"/>
    </row>
    <row r="2" s="2" customFormat="1" ht="10.5" customHeight="1">
      <c r="L2" s="24" t="s">
        <v>321</v>
      </c>
    </row>
    <row r="3" spans="1:12" s="2" customFormat="1" ht="15" customHeight="1">
      <c r="A3" s="7" t="s">
        <v>2</v>
      </c>
      <c r="B3" s="8"/>
      <c r="C3" s="8"/>
      <c r="D3" s="8"/>
      <c r="E3" s="8"/>
      <c r="F3" s="8"/>
      <c r="G3" s="8"/>
      <c r="H3" s="8"/>
      <c r="I3" s="8"/>
      <c r="J3" s="8"/>
      <c r="K3" s="9"/>
      <c r="L3" s="24" t="s">
        <v>3</v>
      </c>
    </row>
    <row r="4" spans="1:12" s="3" customFormat="1" ht="27.75" customHeight="1">
      <c r="A4" s="239" t="s">
        <v>322</v>
      </c>
      <c r="B4" s="240"/>
      <c r="C4" s="240"/>
      <c r="D4" s="240"/>
      <c r="E4" s="240"/>
      <c r="F4" s="241"/>
      <c r="G4" s="242" t="s">
        <v>8</v>
      </c>
      <c r="H4" s="240"/>
      <c r="I4" s="240"/>
      <c r="J4" s="240"/>
      <c r="K4" s="240"/>
      <c r="L4" s="243"/>
    </row>
    <row r="5" spans="1:12" s="3" customFormat="1" ht="30" customHeight="1">
      <c r="A5" s="249" t="s">
        <v>70</v>
      </c>
      <c r="B5" s="251" t="s">
        <v>323</v>
      </c>
      <c r="C5" s="244" t="s">
        <v>324</v>
      </c>
      <c r="D5" s="245"/>
      <c r="E5" s="246"/>
      <c r="F5" s="253" t="s">
        <v>325</v>
      </c>
      <c r="G5" s="254" t="s">
        <v>70</v>
      </c>
      <c r="H5" s="251" t="s">
        <v>323</v>
      </c>
      <c r="I5" s="244" t="s">
        <v>324</v>
      </c>
      <c r="J5" s="245"/>
      <c r="K5" s="246"/>
      <c r="L5" s="256" t="s">
        <v>325</v>
      </c>
    </row>
    <row r="6" spans="1:12" s="3" customFormat="1" ht="30" customHeight="1">
      <c r="A6" s="250"/>
      <c r="B6" s="252"/>
      <c r="C6" s="29" t="s">
        <v>146</v>
      </c>
      <c r="D6" s="29" t="s">
        <v>326</v>
      </c>
      <c r="E6" s="29" t="s">
        <v>327</v>
      </c>
      <c r="F6" s="253"/>
      <c r="G6" s="255"/>
      <c r="H6" s="252"/>
      <c r="I6" s="29" t="s">
        <v>146</v>
      </c>
      <c r="J6" s="29" t="s">
        <v>326</v>
      </c>
      <c r="K6" s="29" t="s">
        <v>327</v>
      </c>
      <c r="L6" s="257"/>
    </row>
    <row r="7" spans="1:12" s="3" customFormat="1" ht="27.75" customHeight="1">
      <c r="A7" s="30">
        <v>1</v>
      </c>
      <c r="B7" s="31">
        <v>2</v>
      </c>
      <c r="C7" s="31">
        <v>3</v>
      </c>
      <c r="D7" s="31">
        <v>4</v>
      </c>
      <c r="E7" s="31">
        <v>5</v>
      </c>
      <c r="F7" s="31">
        <v>6</v>
      </c>
      <c r="G7" s="31">
        <v>7</v>
      </c>
      <c r="H7" s="31">
        <v>8</v>
      </c>
      <c r="I7" s="31">
        <v>9</v>
      </c>
      <c r="J7" s="31">
        <v>10</v>
      </c>
      <c r="K7" s="31">
        <v>11</v>
      </c>
      <c r="L7" s="34">
        <v>12</v>
      </c>
    </row>
    <row r="8" spans="1:12" s="4" customFormat="1" ht="42.75" customHeight="1">
      <c r="A8" s="32">
        <v>20</v>
      </c>
      <c r="B8" s="33">
        <v>0</v>
      </c>
      <c r="C8" s="33">
        <v>0</v>
      </c>
      <c r="D8" s="33">
        <v>0</v>
      </c>
      <c r="E8" s="33">
        <v>0</v>
      </c>
      <c r="F8" s="33">
        <v>20</v>
      </c>
      <c r="G8" s="33">
        <v>18.21</v>
      </c>
      <c r="H8" s="33">
        <v>0</v>
      </c>
      <c r="I8" s="33">
        <v>0</v>
      </c>
      <c r="J8" s="33">
        <v>0</v>
      </c>
      <c r="K8" s="35">
        <v>0</v>
      </c>
      <c r="L8" s="36">
        <v>18.21</v>
      </c>
    </row>
    <row r="9" spans="1:12" ht="45" customHeight="1">
      <c r="A9" s="247" t="s">
        <v>328</v>
      </c>
      <c r="B9" s="248"/>
      <c r="C9" s="248"/>
      <c r="D9" s="248"/>
      <c r="E9" s="248"/>
      <c r="F9" s="248"/>
      <c r="G9" s="248"/>
      <c r="H9" s="248"/>
      <c r="I9" s="248"/>
      <c r="J9" s="248"/>
      <c r="K9" s="248"/>
      <c r="L9" s="248"/>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I21"/>
  <sheetViews>
    <sheetView zoomScalePageLayoutView="0" workbookViewId="0" topLeftCell="A7">
      <selection activeCell="F11" sqref="F11"/>
    </sheetView>
  </sheetViews>
  <sheetFormatPr defaultColWidth="9.00390625" defaultRowHeight="14.25"/>
  <cols>
    <col min="1" max="2" width="4.625" style="5" customWidth="1"/>
    <col min="3" max="3" width="35.125" style="5" customWidth="1"/>
    <col min="4" max="9" width="16.625" style="5" customWidth="1"/>
    <col min="10" max="16384" width="9.00390625" style="5" customWidth="1"/>
  </cols>
  <sheetData>
    <row r="1" spans="1:9" s="1" customFormat="1" ht="30" customHeight="1">
      <c r="A1" s="213" t="s">
        <v>329</v>
      </c>
      <c r="B1" s="213"/>
      <c r="C1" s="213"/>
      <c r="D1" s="213"/>
      <c r="E1" s="213"/>
      <c r="F1" s="213"/>
      <c r="G1" s="213"/>
      <c r="H1" s="213"/>
      <c r="I1" s="213"/>
    </row>
    <row r="2" spans="1:9" s="2" customFormat="1" ht="10.5" customHeight="1">
      <c r="A2" s="6"/>
      <c r="B2" s="6"/>
      <c r="C2" s="6"/>
      <c r="I2" s="24" t="s">
        <v>330</v>
      </c>
    </row>
    <row r="3" spans="1:9" s="2" customFormat="1" ht="15" customHeight="1">
      <c r="A3" s="7" t="s">
        <v>331</v>
      </c>
      <c r="B3" s="6"/>
      <c r="C3" s="6"/>
      <c r="D3" s="8"/>
      <c r="E3" s="8"/>
      <c r="F3" s="8"/>
      <c r="G3" s="8"/>
      <c r="H3" s="9"/>
      <c r="I3" s="24" t="s">
        <v>3</v>
      </c>
    </row>
    <row r="4" spans="1:9" s="3" customFormat="1" ht="20.25" customHeight="1">
      <c r="A4" s="214" t="s">
        <v>144</v>
      </c>
      <c r="B4" s="215"/>
      <c r="C4" s="215"/>
      <c r="D4" s="266" t="s">
        <v>332</v>
      </c>
      <c r="E4" s="269" t="s">
        <v>333</v>
      </c>
      <c r="F4" s="216" t="s">
        <v>145</v>
      </c>
      <c r="G4" s="217"/>
      <c r="H4" s="217"/>
      <c r="I4" s="270" t="s">
        <v>334</v>
      </c>
    </row>
    <row r="5" spans="1:9" s="3" customFormat="1" ht="27" customHeight="1">
      <c r="A5" s="219" t="s">
        <v>67</v>
      </c>
      <c r="B5" s="220"/>
      <c r="C5" s="220" t="s">
        <v>68</v>
      </c>
      <c r="D5" s="267"/>
      <c r="E5" s="225"/>
      <c r="F5" s="225" t="s">
        <v>146</v>
      </c>
      <c r="G5" s="225" t="s">
        <v>147</v>
      </c>
      <c r="H5" s="267" t="s">
        <v>78</v>
      </c>
      <c r="I5" s="227"/>
    </row>
    <row r="6" spans="1:9" s="3" customFormat="1" ht="18" customHeight="1">
      <c r="A6" s="219"/>
      <c r="B6" s="220"/>
      <c r="C6" s="220"/>
      <c r="D6" s="267"/>
      <c r="E6" s="225"/>
      <c r="F6" s="225"/>
      <c r="G6" s="225"/>
      <c r="H6" s="267"/>
      <c r="I6" s="227"/>
    </row>
    <row r="7" spans="1:9" s="3" customFormat="1" ht="22.5" customHeight="1">
      <c r="A7" s="219"/>
      <c r="B7" s="220"/>
      <c r="C7" s="220"/>
      <c r="D7" s="268"/>
      <c r="E7" s="226"/>
      <c r="F7" s="226"/>
      <c r="G7" s="226"/>
      <c r="H7" s="268"/>
      <c r="I7" s="228"/>
    </row>
    <row r="8" spans="1:9" s="3" customFormat="1" ht="22.5" customHeight="1">
      <c r="A8" s="258" t="s">
        <v>69</v>
      </c>
      <c r="B8" s="259"/>
      <c r="C8" s="260"/>
      <c r="D8" s="10">
        <v>1</v>
      </c>
      <c r="E8" s="10">
        <v>2</v>
      </c>
      <c r="F8" s="10">
        <v>3</v>
      </c>
      <c r="G8" s="10">
        <v>4</v>
      </c>
      <c r="H8" s="11">
        <v>5</v>
      </c>
      <c r="I8" s="25">
        <v>6</v>
      </c>
    </row>
    <row r="9" spans="1:9" s="3" customFormat="1" ht="22.5" customHeight="1">
      <c r="A9" s="261" t="s">
        <v>70</v>
      </c>
      <c r="B9" s="262"/>
      <c r="C9" s="263"/>
      <c r="D9" s="12">
        <v>0</v>
      </c>
      <c r="E9" s="12">
        <v>0</v>
      </c>
      <c r="F9" s="12">
        <f>SUM(F12:F14)</f>
        <v>4739.049999999999</v>
      </c>
      <c r="G9" s="12">
        <f>SUM(G12:G14)</f>
        <v>0</v>
      </c>
      <c r="H9" s="13">
        <f>SUM(H12:H14)</f>
        <v>4739.049999999999</v>
      </c>
      <c r="I9" s="26">
        <v>0</v>
      </c>
    </row>
    <row r="10" spans="1:9" s="3" customFormat="1" ht="22.5" customHeight="1">
      <c r="A10" s="220">
        <v>212</v>
      </c>
      <c r="B10" s="220"/>
      <c r="C10" s="10" t="s">
        <v>92</v>
      </c>
      <c r="D10" s="12"/>
      <c r="E10" s="12"/>
      <c r="F10" s="12">
        <f>F11</f>
        <v>4739.049999999999</v>
      </c>
      <c r="G10" s="12"/>
      <c r="H10" s="13">
        <f>H11</f>
        <v>4739.049999999999</v>
      </c>
      <c r="I10" s="26"/>
    </row>
    <row r="11" spans="1:9" s="3" customFormat="1" ht="40.5" customHeight="1">
      <c r="A11" s="220">
        <v>21208</v>
      </c>
      <c r="B11" s="220"/>
      <c r="C11" s="10" t="s">
        <v>96</v>
      </c>
      <c r="D11" s="12"/>
      <c r="E11" s="12"/>
      <c r="F11" s="12">
        <f>F12+F13+F14</f>
        <v>4739.049999999999</v>
      </c>
      <c r="G11" s="12"/>
      <c r="H11" s="13">
        <f>H12+H13+H14</f>
        <v>4739.049999999999</v>
      </c>
      <c r="I11" s="26"/>
    </row>
    <row r="12" spans="1:9" s="4" customFormat="1" ht="22.5" customHeight="1">
      <c r="A12" s="219">
        <v>2120802</v>
      </c>
      <c r="B12" s="220"/>
      <c r="C12" s="14" t="s">
        <v>98</v>
      </c>
      <c r="D12" s="15"/>
      <c r="E12" s="15"/>
      <c r="F12" s="15">
        <f>H12</f>
        <v>3298.7</v>
      </c>
      <c r="G12" s="16"/>
      <c r="H12" s="17">
        <v>3298.7</v>
      </c>
      <c r="I12" s="27"/>
    </row>
    <row r="13" spans="1:9" s="4" customFormat="1" ht="14.25">
      <c r="A13" s="219">
        <v>2120803</v>
      </c>
      <c r="B13" s="220"/>
      <c r="C13" s="18" t="s">
        <v>100</v>
      </c>
      <c r="D13" s="15"/>
      <c r="E13" s="15"/>
      <c r="F13" s="15">
        <f>H13</f>
        <v>1269.45</v>
      </c>
      <c r="G13" s="15"/>
      <c r="H13" s="19">
        <v>1269.45</v>
      </c>
      <c r="I13" s="27"/>
    </row>
    <row r="14" spans="1:9" s="4" customFormat="1" ht="14.25">
      <c r="A14" s="219">
        <v>2120899</v>
      </c>
      <c r="B14" s="220"/>
      <c r="C14" s="14" t="s">
        <v>102</v>
      </c>
      <c r="D14" s="15"/>
      <c r="E14" s="15"/>
      <c r="F14" s="15">
        <f>H14</f>
        <v>170.9</v>
      </c>
      <c r="G14" s="15"/>
      <c r="H14" s="19">
        <v>170.9</v>
      </c>
      <c r="I14" s="27"/>
    </row>
    <row r="15" spans="1:9" s="4" customFormat="1" ht="22.5" customHeight="1">
      <c r="A15" s="219"/>
      <c r="B15" s="220"/>
      <c r="C15" s="18"/>
      <c r="D15" s="15"/>
      <c r="E15" s="15"/>
      <c r="F15" s="15"/>
      <c r="G15" s="15"/>
      <c r="H15" s="19"/>
      <c r="I15" s="27"/>
    </row>
    <row r="16" spans="1:9" s="4" customFormat="1" ht="22.5" customHeight="1">
      <c r="A16" s="264"/>
      <c r="B16" s="265"/>
      <c r="C16" s="20"/>
      <c r="D16" s="21"/>
      <c r="E16" s="21"/>
      <c r="F16" s="21"/>
      <c r="G16" s="21"/>
      <c r="H16" s="22"/>
      <c r="I16" s="28"/>
    </row>
    <row r="17" spans="1:9" ht="32.25" customHeight="1">
      <c r="A17" s="247" t="s">
        <v>335</v>
      </c>
      <c r="B17" s="248"/>
      <c r="C17" s="248"/>
      <c r="D17" s="248"/>
      <c r="E17" s="248"/>
      <c r="F17" s="248"/>
      <c r="G17" s="248"/>
      <c r="H17" s="248"/>
      <c r="I17" s="248"/>
    </row>
    <row r="18" ht="14.25">
      <c r="A18" s="23"/>
    </row>
    <row r="19" ht="14.25">
      <c r="A19" s="23"/>
    </row>
    <row r="20" ht="14.25">
      <c r="A20" s="23"/>
    </row>
    <row r="21" ht="14.25">
      <c r="A21" s="23"/>
    </row>
  </sheetData>
  <sheetProtection/>
  <mergeCells count="21">
    <mergeCell ref="A17:I17"/>
    <mergeCell ref="C5:C7"/>
    <mergeCell ref="D4:D7"/>
    <mergeCell ref="E4:E7"/>
    <mergeCell ref="F5:F7"/>
    <mergeCell ref="G5:G7"/>
    <mergeCell ref="H5:H7"/>
    <mergeCell ref="I4:I7"/>
    <mergeCell ref="A5:B7"/>
    <mergeCell ref="A11:B11"/>
    <mergeCell ref="A12:B12"/>
    <mergeCell ref="A13:B13"/>
    <mergeCell ref="A14:B14"/>
    <mergeCell ref="A15:B15"/>
    <mergeCell ref="A16:B16"/>
    <mergeCell ref="A1:I1"/>
    <mergeCell ref="A4:C4"/>
    <mergeCell ref="F4:H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2018-06-07T06:17:20Z</cp:lastPrinted>
  <dcterms:created xsi:type="dcterms:W3CDTF">2011-12-26T04:36:18Z</dcterms:created>
  <dcterms:modified xsi:type="dcterms:W3CDTF">2019-12-30T12:41:53Z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