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'g04财政拨款收入支出决算总表'!$A$1:$H$25</definedName>
    <definedName name="_xlnm.Print_Area" localSheetId="4">'g05一般公共预算财政拨款支出决算表'!$A$1:$F$32</definedName>
    <definedName name="_xlnm.Print_Area" localSheetId="5">'g06一般公共预算财政拨款基本支出决算表'!$A$1:$I$36</definedName>
    <definedName name="_xlnm.Print_Area" localSheetId="7">'g08政府性基金预算财政拨款支出决算表'!$A$1:$I$14</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<sst xmlns="http://schemas.openxmlformats.org/spreadsheetml/2006/main" count="508" uniqueCount="313">
  <si>
    <t>收入支出决算总表</t>
  </si>
  <si>
    <t>公开01表</t>
  </si>
  <si>
    <t>部门：岳阳县商务粮食局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</si>
  <si>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</si>
  <si>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</si>
  <si>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</si>
  <si>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</si>
  <si>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</si>
  <si>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</si>
  <si>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</si>
  <si>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</si>
  <si>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</si>
  <si>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</si>
  <si>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</si>
  <si>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</si>
  <si>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</si>
  <si>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</si>
  <si>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</si>
  <si>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</si>
  <si>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</si>
  <si>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</si>
  <si>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</si>
  <si>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</si>
  <si>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</si>
  <si>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</si>
  <si>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</si>
  <si>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</si>
  <si>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</si>
  <si>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</si>
  <si>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</si>
  <si>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</si>
  <si>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</si>
  <si>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</si>
  <si>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</si>
  <si>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</si>
  <si>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</si>
  <si>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</si>
  <si>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八、城乡社区支出</t>
  </si>
  <si>
    <t>九、商业服务业等支出</t>
  </si>
  <si>
    <t>十、粮油物资储备支出</t>
  </si>
  <si>
    <t>十一、其他支出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</si>
  <si>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</si>
  <si>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</si>
  <si>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</si>
  <si>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</si>
  <si>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</si>
  <si>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</si>
  <si>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</si>
  <si>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</si>
  <si>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</si>
  <si>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</si>
  <si>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</si>
  <si>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</si>
  <si>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</si>
  <si>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</si>
  <si>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</si>
  <si>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</si>
  <si>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</si>
  <si>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</si>
  <si>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</si>
  <si>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</si>
  <si>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</si>
  <si>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</si>
  <si>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</si>
  <si>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</si>
  <si>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</si>
  <si>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</si>
  <si>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</si>
  <si>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</si>
  <si>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</si>
  <si>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</si>
  <si>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</si>
  <si>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</si>
  <si>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</si>
  <si>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统计信息事务</t>
  </si>
  <si>
    <t xml:space="preserve">  其他统计信息事务支出</t>
  </si>
  <si>
    <t>商贸事务</t>
  </si>
  <si>
    <t xml:space="preserve">  其他商贸事务支出</t>
  </si>
  <si>
    <t>社会保障和就业支出</t>
  </si>
  <si>
    <t>抚恤</t>
  </si>
  <si>
    <t xml:space="preserve">  死亡抚恤</t>
  </si>
  <si>
    <t>城乡社区支出</t>
  </si>
  <si>
    <t>建设市场管理与监督</t>
  </si>
  <si>
    <t xml:space="preserve">  建设市场管理与监督</t>
  </si>
  <si>
    <t>国有土地使用权出让收入及对应专项债务收入安排的支出</t>
  </si>
  <si>
    <t xml:space="preserve">  征地和拆迁补偿支出</t>
  </si>
  <si>
    <t xml:space="preserve">  其他国有土地使用权出让收入安排的支出</t>
  </si>
  <si>
    <t>商业服务业等支出</t>
  </si>
  <si>
    <t>商业流通事务</t>
  </si>
  <si>
    <t xml:space="preserve">  行政运行</t>
  </si>
  <si>
    <t xml:space="preserve">  市场监测及信息管理</t>
  </si>
  <si>
    <t xml:space="preserve">  民贸企业补贴</t>
  </si>
  <si>
    <t xml:space="preserve">  其他商业流通事务支出</t>
  </si>
  <si>
    <t>涉外发展服务支出</t>
  </si>
  <si>
    <t xml:space="preserve">  其他涉外发展服务支出</t>
  </si>
  <si>
    <t>粮油物资储备支出</t>
  </si>
  <si>
    <t>粮油事务</t>
  </si>
  <si>
    <t xml:space="preserve">  其他粮油事务支出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</si>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</sst>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 numFmtId="179" formatCode="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2"/>
      <name val="黑体"/>
      <family val="3"/>
    </font>
    <font>
      <b/>
      <sz val="11"/>
      <name val="宋体"/>
      <family val="0"/>
    </font>
    <font>
      <sz val="6"/>
      <name val="宋体"/>
      <family val="0"/>
    </font>
    <font>
      <sz val="9"/>
      <name val="宋体"/>
      <family val="0"/>
    </font>
    <font>
      <sz val="8"/>
      <name val="宋体"/>
      <family val="0"/>
    </font>
    <font>
      <sz val="11"/>
      <color indexed="8"/>
      <name val="宋体"/>
      <family val="0"/>
    </font>
    <font>
      <b/>
      <sz val="11"/>
      <color indexed="62"/>
      <name val="宋体"/>
      <family val="0"/>
    </font>
    <font>
      <sz val="11"/>
      <color indexed="16"/>
      <name val="宋体"/>
      <family val="0"/>
    </font>
    <font>
      <i/>
      <sz val="11"/>
      <color indexed="23"/>
      <name val="宋体"/>
      <family val="0"/>
    </font>
    <font>
      <sz val="11"/>
      <color indexed="62"/>
      <name val="宋体"/>
      <family val="0"/>
    </font>
    <font>
      <sz val="11"/>
      <color indexed="9"/>
      <name val="宋体"/>
      <family val="0"/>
    </font>
    <font>
      <b/>
      <sz val="18"/>
      <color indexed="62"/>
      <name val="宋体"/>
      <family val="0"/>
    </font>
    <font>
      <sz val="11"/>
      <color indexed="17"/>
      <name val="宋体"/>
      <family val="0"/>
    </font>
    <font>
      <b/>
      <sz val="11"/>
      <color indexed="63"/>
      <name val="宋体"/>
      <family val="0"/>
    </font>
    <font>
      <b/>
      <sz val="15"/>
      <color indexed="62"/>
      <name val="宋体"/>
      <family val="0"/>
    </font>
    <font>
      <sz val="11"/>
      <color indexed="19"/>
      <name val="宋体"/>
      <family val="0"/>
    </font>
    <font>
      <sz val="11"/>
      <color indexed="53"/>
      <name val="宋体"/>
      <family val="0"/>
    </font>
    <font>
      <sz val="11"/>
      <color indexed="20"/>
      <name val="宋体"/>
      <family val="0"/>
    </font>
    <font>
      <sz val="11"/>
      <color indexed="10"/>
      <name val="宋体"/>
      <family val="0"/>
    </font>
    <font>
      <b/>
      <sz val="11"/>
      <color indexed="8"/>
      <name val="宋体"/>
      <family val="0"/>
    </font>
    <font>
      <b/>
      <sz val="13"/>
      <color indexed="62"/>
      <name val="宋体"/>
      <family val="0"/>
    </font>
    <font>
      <u val="single"/>
      <sz val="12"/>
      <color indexed="12"/>
      <name val="宋体"/>
      <family val="0"/>
    </font>
    <font>
      <b/>
      <sz val="11"/>
      <color indexed="53"/>
      <name val="宋体"/>
      <family val="0"/>
    </font>
    <font>
      <u val="single"/>
      <sz val="11"/>
      <color indexed="20"/>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6" fillId="0" borderId="0" applyFont="0" applyFill="0" applyBorder="0" applyAlignment="0" applyProtection="0"/>
    <xf numFmtId="0" fontId="28" fillId="4" borderId="0" applyNumberFormat="0" applyBorder="0" applyAlignment="0" applyProtection="0"/>
    <xf numFmtId="41" fontId="16"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16" fillId="0" borderId="0" applyFont="0" applyFill="0" applyBorder="0" applyAlignment="0" applyProtection="0"/>
    <xf numFmtId="0" fontId="40" fillId="7" borderId="0" applyNumberFormat="0" applyBorder="0" applyAlignment="0" applyProtection="0"/>
    <xf numFmtId="0" fontId="32" fillId="0" borderId="0" applyNumberFormat="0" applyFill="0" applyBorder="0" applyAlignment="0" applyProtection="0"/>
    <xf numFmtId="0" fontId="28" fillId="4" borderId="0" applyNumberFormat="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7"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28"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28" fillId="4" borderId="0" applyNumberFormat="0" applyBorder="0" applyAlignment="0" applyProtection="0"/>
    <xf numFmtId="0" fontId="37" fillId="0" borderId="0">
      <alignment vertical="center"/>
      <protection/>
    </xf>
    <xf numFmtId="0" fontId="28" fillId="4" borderId="0" applyNumberFormat="0" applyBorder="0" applyAlignment="0" applyProtection="0"/>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6" fillId="0" borderId="0">
      <alignment/>
      <protection/>
    </xf>
  </cellStyleXfs>
  <cellXfs count="249">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176" fontId="0" fillId="0" borderId="18" xfId="80" applyNumberFormat="1" applyFont="1" applyFill="1" applyBorder="1" applyAlignment="1">
      <alignment horizontal="right" vertical="center" wrapText="1"/>
      <protection/>
    </xf>
    <xf numFmtId="4" fontId="0" fillId="0" borderId="26" xfId="80" applyNumberFormat="1" applyFont="1" applyFill="1" applyBorder="1" applyAlignment="1">
      <alignment horizontal="right" vertical="center" wrapText="1"/>
      <protection/>
    </xf>
    <xf numFmtId="0" fontId="0" fillId="0" borderId="23" xfId="80" applyFont="1" applyBorder="1" applyAlignment="1">
      <alignment horizontal="left" vertical="center" wrapText="1"/>
      <protection/>
    </xf>
    <xf numFmtId="0" fontId="0" fillId="0" borderId="25" xfId="80" applyFont="1" applyBorder="1" applyAlignment="1">
      <alignment horizontal="left" vertical="center" wrapText="1"/>
      <protection/>
    </xf>
    <xf numFmtId="0" fontId="2" fillId="0" borderId="18" xfId="80" applyFont="1" applyBorder="1" applyAlignment="1">
      <alignment vertical="center" wrapText="1"/>
      <protection/>
    </xf>
    <xf numFmtId="177" fontId="0" fillId="0" borderId="18" xfId="80" applyNumberFormat="1" applyFont="1" applyFill="1" applyBorder="1" applyAlignment="1">
      <alignment vertical="center" wrapText="1"/>
      <protection/>
    </xf>
    <xf numFmtId="4" fontId="0" fillId="0" borderId="18"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Border="1" applyAlignment="1">
      <alignment horizontal="center" vertical="center" wrapText="1"/>
      <protection/>
    </xf>
    <xf numFmtId="4" fontId="0" fillId="0" borderId="34" xfId="80" applyNumberFormat="1" applyFont="1" applyFill="1" applyBorder="1" applyAlignment="1">
      <alignment horizontal="right" vertical="center" wrapText="1"/>
      <protection/>
    </xf>
    <xf numFmtId="177" fontId="0" fillId="0" borderId="34" xfId="80" applyNumberFormat="1" applyFont="1" applyFill="1" applyBorder="1" applyAlignment="1">
      <alignment horizontal="right" vertical="center" wrapText="1"/>
      <protection/>
    </xf>
    <xf numFmtId="0" fontId="2" fillId="35" borderId="0" xfId="80" applyFont="1" applyFill="1" applyBorder="1" applyAlignment="1">
      <alignment vertical="center" wrapText="1"/>
      <protection/>
    </xf>
    <xf numFmtId="0" fontId="5" fillId="0" borderId="18" xfId="80" applyFont="1" applyFill="1" applyBorder="1" applyAlignment="1">
      <alignment horizontal="center" vertical="center" wrapText="1"/>
      <protection/>
    </xf>
    <xf numFmtId="0" fontId="5" fillId="0" borderId="18" xfId="80" applyFont="1" applyBorder="1" applyAlignment="1">
      <alignment horizontal="center" vertical="center" wrapText="1"/>
      <protection/>
    </xf>
    <xf numFmtId="177" fontId="5" fillId="0" borderId="18" xfId="80" applyNumberFormat="1" applyFont="1" applyFill="1" applyBorder="1" applyAlignment="1">
      <alignment vertical="center" wrapText="1"/>
      <protection/>
    </xf>
    <xf numFmtId="0" fontId="5" fillId="0" borderId="18"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5" fillId="0" borderId="0" xfId="40" applyFont="1" applyAlignment="1">
      <alignment horizontal="left" vertical="center"/>
      <protection/>
    </xf>
    <xf numFmtId="0" fontId="7" fillId="0" borderId="0" xfId="40" applyFont="1" applyAlignment="1">
      <alignment horizontal="left"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43" fontId="7" fillId="0" borderId="18" xfId="24" applyFont="1" applyFill="1" applyBorder="1" applyAlignment="1" applyProtection="1">
      <alignment horizontal="right" vertical="center" shrinkToFit="1"/>
      <protection/>
    </xf>
    <xf numFmtId="178" fontId="7" fillId="0" borderId="18" xfId="40" applyNumberFormat="1" applyFont="1" applyFill="1" applyBorder="1" applyAlignment="1">
      <alignment horizontal="right" vertical="center" shrinkToFit="1"/>
      <protection/>
    </xf>
    <xf numFmtId="0" fontId="4" fillId="0" borderId="35" xfId="40" applyFont="1" applyFill="1" applyBorder="1" applyAlignment="1">
      <alignment horizontal="center" vertical="center" shrinkToFit="1"/>
      <protection/>
    </xf>
    <xf numFmtId="0" fontId="4" fillId="0" borderId="36" xfId="40" applyFont="1" applyFill="1" applyBorder="1" applyAlignment="1">
      <alignment horizontal="center" vertical="center" shrinkToFit="1"/>
      <protection/>
    </xf>
    <xf numFmtId="43" fontId="7" fillId="0" borderId="36" xfId="24" applyFont="1" applyFill="1" applyBorder="1" applyAlignment="1" applyProtection="1">
      <alignment horizontal="right"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37" xfId="40" applyFont="1" applyFill="1" applyBorder="1" applyAlignment="1">
      <alignment horizontal="center" vertical="center" shrinkToFit="1"/>
      <protection/>
    </xf>
    <xf numFmtId="0" fontId="4" fillId="0" borderId="34" xfId="40" applyFont="1" applyFill="1" applyBorder="1" applyAlignment="1">
      <alignment horizontal="center" vertical="center" wrapText="1" shrinkToFit="1"/>
      <protection/>
    </xf>
    <xf numFmtId="178" fontId="7" fillId="0" borderId="34" xfId="40" applyNumberFormat="1" applyFont="1" applyFill="1" applyBorder="1" applyAlignment="1">
      <alignment horizontal="right" vertical="center" shrinkToFit="1"/>
      <protection/>
    </xf>
    <xf numFmtId="178" fontId="7" fillId="0" borderId="38" xfId="40" applyNumberFormat="1" applyFont="1" applyFill="1" applyBorder="1" applyAlignment="1">
      <alignment horizontal="right" vertical="center" shrinkToFit="1"/>
      <protection/>
    </xf>
    <xf numFmtId="0" fontId="0" fillId="0" borderId="18" xfId="80" applyFont="1" applyFill="1" applyBorder="1" applyAlignment="1">
      <alignment horizontal="center" vertical="center" wrapText="1"/>
      <protection/>
    </xf>
    <xf numFmtId="0" fontId="10" fillId="0" borderId="18" xfId="80" applyFont="1" applyBorder="1" applyAlignment="1">
      <alignment horizontal="center" vertical="center" wrapText="1"/>
      <protection/>
    </xf>
    <xf numFmtId="43" fontId="10" fillId="0" borderId="18" xfId="24" applyFont="1" applyFill="1" applyBorder="1" applyAlignment="1" applyProtection="1">
      <alignment horizontal="right" vertical="center" wrapText="1"/>
      <protection/>
    </xf>
    <xf numFmtId="4" fontId="10" fillId="0" borderId="18" xfId="80" applyNumberFormat="1" applyFont="1" applyFill="1" applyBorder="1" applyAlignment="1">
      <alignment horizontal="right" vertical="center" wrapText="1"/>
      <protection/>
    </xf>
    <xf numFmtId="0" fontId="0" fillId="0" borderId="18" xfId="80" applyFont="1" applyBorder="1" applyAlignment="1">
      <alignment horizontal="left" vertical="center" wrapText="1"/>
      <protection/>
    </xf>
    <xf numFmtId="43" fontId="0" fillId="0" borderId="18" xfId="24" applyFont="1" applyFill="1" applyBorder="1" applyAlignment="1" applyProtection="1">
      <alignment vertical="center" wrapText="1"/>
      <protection/>
    </xf>
    <xf numFmtId="0" fontId="0" fillId="0" borderId="18"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8"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3" fontId="5" fillId="0" borderId="18" xfId="24" applyFont="1" applyFill="1" applyBorder="1" applyAlignment="1" applyProtection="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43" fontId="5" fillId="35" borderId="18" xfId="24" applyFont="1" applyFill="1" applyBorder="1" applyAlignment="1" applyProtection="1">
      <alignment horizontal="right" vertical="center"/>
      <protection/>
    </xf>
    <xf numFmtId="177" fontId="5" fillId="0" borderId="18" xfId="15" applyNumberFormat="1" applyFont="1" applyFill="1" applyBorder="1" applyAlignment="1">
      <alignment horizontal="right" vertical="center"/>
      <protection/>
    </xf>
    <xf numFmtId="177" fontId="0" fillId="0" borderId="18" xfId="15" applyNumberFormat="1" applyFont="1" applyFill="1" applyBorder="1" applyAlignment="1">
      <alignment horizontal="left" vertical="center"/>
      <protection/>
    </xf>
    <xf numFmtId="43" fontId="5" fillId="0" borderId="18" xfId="24" applyFont="1" applyFill="1" applyBorder="1" applyAlignment="1" applyProtection="1">
      <alignment horizontal="left" vertical="center"/>
      <protection/>
    </xf>
    <xf numFmtId="177" fontId="12" fillId="0" borderId="18" xfId="15" applyNumberFormat="1" applyFont="1" applyFill="1" applyBorder="1" applyAlignment="1">
      <alignment horizontal="center" vertical="center"/>
      <protection/>
    </xf>
    <xf numFmtId="43" fontId="12" fillId="0" borderId="18" xfId="24" applyFont="1" applyFill="1" applyBorder="1" applyAlignment="1" applyProtection="1">
      <alignment horizontal="right" vertical="center"/>
      <protection/>
    </xf>
    <xf numFmtId="43" fontId="12" fillId="35" borderId="18" xfId="24" applyFont="1" applyFill="1" applyBorder="1" applyAlignment="1" applyProtection="1">
      <alignment horizontal="right" vertical="center"/>
      <protection/>
    </xf>
    <xf numFmtId="177" fontId="12" fillId="0" borderId="18" xfId="15" applyNumberFormat="1" applyFont="1" applyFill="1" applyBorder="1" applyAlignment="1">
      <alignment horizontal="right" vertical="center"/>
      <protection/>
    </xf>
    <xf numFmtId="177" fontId="5" fillId="0" borderId="18" xfId="15" applyNumberFormat="1" applyFont="1" applyFill="1" applyBorder="1" applyAlignment="1">
      <alignment horizontal="center" vertical="center"/>
      <protection/>
    </xf>
    <xf numFmtId="177" fontId="12" fillId="35" borderId="18" xfId="15" applyNumberFormat="1" applyFont="1" applyFill="1" applyBorder="1" applyAlignment="1">
      <alignment horizontal="center" vertical="center"/>
      <protection/>
    </xf>
    <xf numFmtId="0" fontId="12" fillId="35" borderId="18" xfId="15" applyNumberFormat="1" applyFont="1" applyFill="1" applyBorder="1" applyAlignment="1">
      <alignment horizontal="righ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0" xfId="0" applyNumberFormat="1" applyFont="1" applyFill="1" applyBorder="1" applyAlignment="1">
      <alignment horizontal="center" vertical="center" wrapText="1"/>
    </xf>
    <xf numFmtId="177" fontId="0" fillId="35" borderId="4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10" fillId="35" borderId="27"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43" fontId="10" fillId="0" borderId="18" xfId="24" applyFont="1" applyFill="1" applyBorder="1" applyAlignment="1">
      <alignment horizontal="right" vertical="center"/>
    </xf>
    <xf numFmtId="177" fontId="10" fillId="0" borderId="18" xfId="0" applyNumberFormat="1" applyFont="1" applyFill="1" applyBorder="1" applyAlignment="1">
      <alignment horizontal="right" vertical="center"/>
    </xf>
    <xf numFmtId="179" fontId="0" fillId="35" borderId="23" xfId="0" applyNumberFormat="1" applyFill="1" applyBorder="1" applyAlignment="1">
      <alignment horizontal="left" vertical="center"/>
    </xf>
    <xf numFmtId="179"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43" fontId="0" fillId="0" borderId="18" xfId="24" applyFill="1" applyBorder="1" applyAlignment="1">
      <alignment horizontal="right" vertical="center"/>
    </xf>
    <xf numFmtId="177" fontId="0" fillId="0" borderId="18" xfId="0" applyNumberFormat="1" applyFill="1" applyBorder="1" applyAlignment="1">
      <alignment horizontal="right" vertical="center"/>
    </xf>
    <xf numFmtId="177" fontId="0" fillId="35" borderId="42" xfId="0" applyNumberFormat="1" applyFill="1" applyBorder="1" applyAlignment="1">
      <alignment horizontal="left" vertical="center"/>
    </xf>
    <xf numFmtId="43" fontId="0" fillId="0" borderId="42" xfId="24" applyFill="1" applyBorder="1" applyAlignment="1">
      <alignment horizontal="right" vertical="center"/>
    </xf>
    <xf numFmtId="177" fontId="0" fillId="0" borderId="42" xfId="0" applyNumberFormat="1" applyFill="1" applyBorder="1" applyAlignment="1">
      <alignment horizontal="right" vertical="center"/>
    </xf>
    <xf numFmtId="177" fontId="13" fillId="35" borderId="42" xfId="0" applyNumberFormat="1" applyFont="1" applyFill="1" applyBorder="1" applyAlignment="1">
      <alignment horizontal="left" vertical="center"/>
    </xf>
    <xf numFmtId="179" fontId="0" fillId="35" borderId="18" xfId="0" applyNumberFormat="1" applyFill="1" applyBorder="1" applyAlignment="1">
      <alignment horizontal="left" vertical="center"/>
    </xf>
    <xf numFmtId="177" fontId="14" fillId="35" borderId="18" xfId="0" applyNumberFormat="1" applyFont="1" applyFill="1" applyBorder="1" applyAlignment="1">
      <alignment horizontal="left" vertical="center"/>
    </xf>
    <xf numFmtId="177" fontId="0" fillId="35" borderId="36" xfId="0" applyNumberFormat="1" applyFill="1" applyBorder="1" applyAlignment="1">
      <alignment horizontal="left" vertical="center"/>
    </xf>
    <xf numFmtId="177" fontId="0" fillId="0" borderId="36" xfId="0" applyNumberFormat="1" applyFill="1" applyBorder="1" applyAlignment="1">
      <alignment horizontal="righ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2" xfId="0" applyNumberFormat="1" applyFont="1" applyFill="1" applyBorder="1" applyAlignment="1">
      <alignment horizontal="center" vertical="center" wrapText="1"/>
    </xf>
    <xf numFmtId="177"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10" fillId="0" borderId="34" xfId="0" applyNumberFormat="1" applyFont="1" applyFill="1" applyBorder="1" applyAlignment="1">
      <alignment horizontal="right" vertical="center"/>
    </xf>
    <xf numFmtId="0" fontId="0" fillId="0" borderId="0" xfId="0" applyBorder="1" applyAlignment="1">
      <alignment horizontal="right" vertical="center"/>
    </xf>
    <xf numFmtId="177" fontId="0" fillId="0" borderId="34" xfId="0" applyNumberFormat="1" applyFill="1" applyBorder="1" applyAlignment="1">
      <alignment horizontal="right" vertical="center"/>
    </xf>
    <xf numFmtId="177" fontId="0" fillId="0" borderId="43" xfId="0" applyNumberFormat="1" applyFill="1"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9" fontId="0" fillId="35" borderId="25" xfId="0" applyNumberFormat="1" applyFill="1" applyBorder="1" applyAlignment="1">
      <alignment horizontal="left" vertical="center"/>
    </xf>
    <xf numFmtId="177" fontId="15" fillId="35" borderId="42" xfId="0" applyNumberFormat="1" applyFont="1" applyFill="1" applyBorder="1" applyAlignment="1">
      <alignment horizontal="left" vertical="center"/>
    </xf>
    <xf numFmtId="43" fontId="0" fillId="0" borderId="36" xfId="24" applyFill="1" applyBorder="1" applyAlignment="1">
      <alignment horizontal="right" vertical="center"/>
    </xf>
    <xf numFmtId="0" fontId="0" fillId="0" borderId="0" xfId="0" applyAlignment="1">
      <alignment vertical="center"/>
    </xf>
    <xf numFmtId="177" fontId="0" fillId="35" borderId="31" xfId="0" applyNumberFormat="1" applyFill="1" applyBorder="1" applyAlignment="1">
      <alignment horizontal="center" vertical="center" wrapText="1"/>
    </xf>
    <xf numFmtId="177" fontId="0" fillId="35" borderId="32" xfId="0" applyNumberFormat="1" applyFill="1" applyBorder="1" applyAlignment="1">
      <alignment horizontal="center" vertical="center" wrapText="1"/>
    </xf>
    <xf numFmtId="177"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5" borderId="34"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43" fontId="5" fillId="0" borderId="34" xfId="24" applyFont="1" applyFill="1" applyBorder="1" applyAlignment="1" applyProtection="1">
      <alignment horizontal="right" vertical="center"/>
      <protection/>
    </xf>
    <xf numFmtId="177" fontId="5" fillId="35" borderId="17" xfId="15" applyNumberFormat="1" applyFont="1" applyFill="1" applyBorder="1" applyAlignment="1">
      <alignment horizontal="left" vertical="center"/>
      <protection/>
    </xf>
    <xf numFmtId="177" fontId="0" fillId="0" borderId="26" xfId="15" applyNumberFormat="1" applyFont="1" applyFill="1" applyBorder="1" applyAlignment="1">
      <alignment horizontal="left" vertical="center"/>
      <protection/>
    </xf>
    <xf numFmtId="43" fontId="5" fillId="0" borderId="44" xfId="24" applyFont="1" applyFill="1" applyBorder="1" applyAlignment="1" applyProtection="1">
      <alignment horizontal="right" vertical="center"/>
      <protection/>
    </xf>
    <xf numFmtId="177" fontId="5" fillId="0" borderId="26" xfId="15" applyNumberFormat="1" applyFont="1" applyFill="1" applyBorder="1" applyAlignment="1">
      <alignment horizontal="left" vertical="center"/>
      <protection/>
    </xf>
    <xf numFmtId="43" fontId="5" fillId="0" borderId="44" xfId="24" applyFont="1" applyFill="1" applyBorder="1" applyAlignment="1" applyProtection="1">
      <alignment horizontal="center" vertical="center"/>
      <protection/>
    </xf>
    <xf numFmtId="177" fontId="12" fillId="0" borderId="17" xfId="15" applyNumberFormat="1" applyFont="1" applyFill="1" applyBorder="1" applyAlignment="1">
      <alignment horizontal="center" vertical="center"/>
      <protection/>
    </xf>
    <xf numFmtId="177" fontId="12" fillId="0" borderId="26" xfId="15" applyNumberFormat="1" applyFont="1" applyFill="1" applyBorder="1" applyAlignment="1">
      <alignment horizontal="center" vertical="center"/>
      <protection/>
    </xf>
    <xf numFmtId="43" fontId="12" fillId="0" borderId="44" xfId="24" applyFont="1" applyFill="1" applyBorder="1" applyAlignment="1" applyProtection="1">
      <alignment vertical="center"/>
      <protection/>
    </xf>
    <xf numFmtId="43" fontId="5" fillId="0" borderId="44" xfId="24" applyFont="1" applyFill="1" applyBorder="1" applyAlignment="1" applyProtection="1">
      <alignment vertical="center"/>
      <protection/>
    </xf>
    <xf numFmtId="177" fontId="5" fillId="0" borderId="40" xfId="15" applyNumberFormat="1" applyFont="1" applyFill="1" applyBorder="1" applyAlignment="1">
      <alignment horizontal="left" vertical="center"/>
      <protection/>
    </xf>
    <xf numFmtId="43" fontId="5" fillId="0" borderId="42" xfId="24" applyFont="1" applyFill="1" applyBorder="1" applyAlignment="1" applyProtection="1">
      <alignment horizontal="right" vertical="center"/>
      <protection/>
    </xf>
    <xf numFmtId="177" fontId="5" fillId="0" borderId="45" xfId="15" applyNumberFormat="1" applyFont="1" applyFill="1" applyBorder="1" applyAlignment="1">
      <alignment horizontal="left" vertical="center"/>
      <protection/>
    </xf>
    <xf numFmtId="43" fontId="5" fillId="0" borderId="46" xfId="24" applyFont="1" applyFill="1" applyBorder="1" applyAlignment="1" applyProtection="1">
      <alignment vertical="center"/>
      <protection/>
    </xf>
    <xf numFmtId="177" fontId="12" fillId="35" borderId="47" xfId="15" applyNumberFormat="1" applyFont="1" applyFill="1" applyBorder="1" applyAlignment="1">
      <alignment horizontal="center" vertical="center"/>
      <protection/>
    </xf>
    <xf numFmtId="43" fontId="12" fillId="0" borderId="36" xfId="24" applyFont="1" applyFill="1" applyBorder="1" applyAlignment="1" applyProtection="1">
      <alignment horizontal="right" vertical="center"/>
      <protection/>
    </xf>
    <xf numFmtId="177" fontId="12" fillId="35" borderId="48" xfId="15" applyNumberFormat="1" applyFont="1" applyFill="1" applyBorder="1" applyAlignment="1">
      <alignment horizontal="center" vertical="center"/>
      <protection/>
    </xf>
    <xf numFmtId="43" fontId="12" fillId="0" borderId="49" xfId="24" applyFont="1" applyFill="1" applyBorder="1" applyAlignment="1" applyProtection="1">
      <alignment vertical="center"/>
      <protection/>
    </xf>
    <xf numFmtId="0" fontId="0" fillId="0" borderId="30" xfId="15" applyFont="1" applyBorder="1" applyAlignment="1">
      <alignment horizontal="left" vertical="center" wrapText="1"/>
      <protection/>
    </xf>
    <xf numFmtId="0" fontId="0" fillId="0" borderId="30" xfId="15" applyFont="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4"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35" borderId="47" xfId="15" applyNumberFormat="1" applyFont="1" applyFill="1" applyBorder="1" applyAlignment="1" quotePrefix="1">
      <alignment horizontal="center" vertical="center"/>
      <protection/>
    </xf>
    <xf numFmtId="177" fontId="12" fillId="35" borderId="48"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1"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10" fillId="35" borderId="27" xfId="0" applyNumberFormat="1" applyFon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1"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5" fillId="0" borderId="18" xfId="15" applyNumberFormat="1" applyFont="1" applyFill="1" applyBorder="1" applyAlignment="1" quotePrefix="1">
      <alignment horizontal="left" vertical="center"/>
      <protection/>
    </xf>
    <xf numFmtId="177" fontId="12" fillId="0" borderId="18" xfId="15" applyNumberFormat="1" applyFont="1" applyFill="1" applyBorder="1" applyAlignment="1" quotePrefix="1">
      <alignment horizontal="center" vertical="center"/>
      <protection/>
    </xf>
    <xf numFmtId="177" fontId="12" fillId="35" borderId="18"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6">
      <selection activeCell="C8" activeCellId="1" sqref="C22 C8"/>
    </sheetView>
  </sheetViews>
  <sheetFormatPr defaultColWidth="9.00390625" defaultRowHeight="14.25"/>
  <cols>
    <col min="1" max="1" width="50.625" style="93" customWidth="1"/>
    <col min="2" max="2" width="4.00390625" style="93" customWidth="1"/>
    <col min="3" max="3" width="15.625" style="93" customWidth="1"/>
    <col min="4" max="4" width="50.625" style="93" customWidth="1"/>
    <col min="5" max="5" width="3.50390625" style="93" customWidth="1"/>
    <col min="6" max="6" width="15.625" style="93" customWidth="1"/>
    <col min="7" max="8" width="9.00390625" style="94" customWidth="1"/>
    <col min="9" max="16384" width="9.00390625" style="93" customWidth="1"/>
  </cols>
  <sheetData>
    <row r="1" ht="14.25">
      <c r="A1" s="95"/>
    </row>
    <row r="2" spans="1:8" s="91" customFormat="1" ht="18" customHeight="1">
      <c r="A2" s="96" t="s">
        <v>0</v>
      </c>
      <c r="B2" s="96"/>
      <c r="C2" s="96"/>
      <c r="D2" s="96"/>
      <c r="E2" s="96"/>
      <c r="F2" s="96"/>
      <c r="G2" s="121"/>
      <c r="H2" s="121"/>
    </row>
    <row r="3" spans="1:6" ht="9.75" customHeight="1">
      <c r="A3" s="97"/>
      <c r="B3" s="97"/>
      <c r="C3" s="97"/>
      <c r="D3" s="97"/>
      <c r="E3" s="97"/>
      <c r="F3" s="42" t="s">
        <v>1</v>
      </c>
    </row>
    <row r="4" spans="1:6" ht="15" customHeight="1">
      <c r="A4" s="8" t="s">
        <v>2</v>
      </c>
      <c r="B4" s="97"/>
      <c r="C4" s="97"/>
      <c r="D4" s="97"/>
      <c r="E4" s="97"/>
      <c r="F4" s="42" t="s">
        <v>3</v>
      </c>
    </row>
    <row r="5" spans="1:8" s="92" customFormat="1" ht="21.75" customHeight="1">
      <c r="A5" s="221" t="s">
        <v>4</v>
      </c>
      <c r="B5" s="196"/>
      <c r="C5" s="196"/>
      <c r="D5" s="222" t="s">
        <v>5</v>
      </c>
      <c r="E5" s="196"/>
      <c r="F5" s="197"/>
      <c r="G5" s="122"/>
      <c r="H5" s="122"/>
    </row>
    <row r="6" spans="1:8" s="92" customFormat="1" ht="21.75" customHeight="1">
      <c r="A6" s="223" t="s">
        <v>6</v>
      </c>
      <c r="B6" s="224" t="s">
        <v>7</v>
      </c>
      <c r="C6" s="98" t="s">
        <v>8</v>
      </c>
      <c r="D6" s="225" t="s">
        <v>6</v>
      </c>
      <c r="E6" s="224" t="s">
        <v>7</v>
      </c>
      <c r="F6" s="199" t="s">
        <v>8</v>
      </c>
      <c r="G6" s="122"/>
      <c r="H6" s="122"/>
    </row>
    <row r="7" spans="1:8" s="92" customFormat="1" ht="21.75" customHeight="1">
      <c r="A7" s="223" t="s">
        <v>9</v>
      </c>
      <c r="B7" s="98"/>
      <c r="C7" s="225" t="s">
        <v>10</v>
      </c>
      <c r="D7" s="225" t="s">
        <v>9</v>
      </c>
      <c r="E7" s="98"/>
      <c r="F7" s="226" t="s">
        <v>11</v>
      </c>
      <c r="G7" s="122"/>
      <c r="H7" s="122"/>
    </row>
    <row r="8" spans="1:8" s="92" customFormat="1" ht="21.75" customHeight="1">
      <c r="A8" s="227" t="s">
        <v>12</v>
      </c>
      <c r="B8" s="228" t="s">
        <v>10</v>
      </c>
      <c r="C8" s="104">
        <v>2607.23</v>
      </c>
      <c r="D8" s="229" t="s">
        <v>13</v>
      </c>
      <c r="E8" s="228" t="s">
        <v>14</v>
      </c>
      <c r="F8" s="201">
        <v>87.47</v>
      </c>
      <c r="G8" s="122"/>
      <c r="H8" s="122"/>
    </row>
    <row r="9" spans="1:8" s="92" customFormat="1" ht="21.75" customHeight="1">
      <c r="A9" s="202" t="s">
        <v>15</v>
      </c>
      <c r="B9" s="228" t="s">
        <v>11</v>
      </c>
      <c r="C9" s="104"/>
      <c r="D9" s="229" t="s">
        <v>16</v>
      </c>
      <c r="E9" s="228" t="s">
        <v>17</v>
      </c>
      <c r="F9" s="201"/>
      <c r="G9" s="122"/>
      <c r="H9" s="122"/>
    </row>
    <row r="10" spans="1:8" s="92" customFormat="1" ht="21.75" customHeight="1">
      <c r="A10" s="202" t="s">
        <v>18</v>
      </c>
      <c r="B10" s="228" t="s">
        <v>19</v>
      </c>
      <c r="C10" s="104"/>
      <c r="D10" s="229" t="s">
        <v>20</v>
      </c>
      <c r="E10" s="228" t="s">
        <v>21</v>
      </c>
      <c r="F10" s="201"/>
      <c r="G10" s="122"/>
      <c r="H10" s="122"/>
    </row>
    <row r="11" spans="1:8" s="92" customFormat="1" ht="21.75" customHeight="1">
      <c r="A11" s="202" t="s">
        <v>22</v>
      </c>
      <c r="B11" s="228" t="s">
        <v>23</v>
      </c>
      <c r="C11" s="104"/>
      <c r="D11" s="229" t="s">
        <v>24</v>
      </c>
      <c r="E11" s="228" t="s">
        <v>25</v>
      </c>
      <c r="F11" s="201"/>
      <c r="G11" s="122"/>
      <c r="H11" s="122"/>
    </row>
    <row r="12" spans="1:8" s="92" customFormat="1" ht="21.75" customHeight="1">
      <c r="A12" s="202" t="s">
        <v>26</v>
      </c>
      <c r="B12" s="228" t="s">
        <v>27</v>
      </c>
      <c r="C12" s="104"/>
      <c r="D12" s="229" t="s">
        <v>28</v>
      </c>
      <c r="E12" s="228" t="s">
        <v>29</v>
      </c>
      <c r="F12" s="201"/>
      <c r="G12" s="122"/>
      <c r="H12" s="122"/>
    </row>
    <row r="13" spans="1:8" s="92" customFormat="1" ht="21.75" customHeight="1">
      <c r="A13" s="202" t="s">
        <v>30</v>
      </c>
      <c r="B13" s="228" t="s">
        <v>31</v>
      </c>
      <c r="C13" s="104">
        <v>140.75</v>
      </c>
      <c r="D13" s="229" t="s">
        <v>32</v>
      </c>
      <c r="E13" s="228" t="s">
        <v>33</v>
      </c>
      <c r="F13" s="201"/>
      <c r="G13" s="122"/>
      <c r="H13" s="122"/>
    </row>
    <row r="14" spans="1:8" s="92" customFormat="1" ht="21.75" customHeight="1">
      <c r="A14" s="202"/>
      <c r="B14" s="228" t="s">
        <v>34</v>
      </c>
      <c r="C14" s="104"/>
      <c r="D14" s="109" t="s">
        <v>35</v>
      </c>
      <c r="E14" s="228" t="s">
        <v>36</v>
      </c>
      <c r="F14" s="201">
        <v>4.28</v>
      </c>
      <c r="G14" s="122"/>
      <c r="H14" s="122"/>
    </row>
    <row r="15" spans="1:8" s="92" customFormat="1" ht="21.75" customHeight="1">
      <c r="A15" s="202"/>
      <c r="B15" s="103"/>
      <c r="C15" s="104"/>
      <c r="D15" s="203" t="s">
        <v>37</v>
      </c>
      <c r="E15" s="103"/>
      <c r="F15" s="204">
        <v>592.52</v>
      </c>
      <c r="G15" s="122"/>
      <c r="H15" s="122"/>
    </row>
    <row r="16" spans="1:8" s="92" customFormat="1" ht="21.75" customHeight="1">
      <c r="A16" s="202"/>
      <c r="B16" s="103"/>
      <c r="C16" s="104"/>
      <c r="D16" s="203" t="s">
        <v>38</v>
      </c>
      <c r="E16" s="103"/>
      <c r="F16" s="204">
        <v>1787.57</v>
      </c>
      <c r="G16" s="122"/>
      <c r="H16" s="122"/>
    </row>
    <row r="17" spans="1:8" s="92" customFormat="1" ht="21.75" customHeight="1">
      <c r="A17" s="202"/>
      <c r="B17" s="103"/>
      <c r="C17" s="104"/>
      <c r="D17" s="203" t="s">
        <v>39</v>
      </c>
      <c r="E17" s="103"/>
      <c r="F17" s="204">
        <v>30</v>
      </c>
      <c r="G17" s="122"/>
      <c r="H17" s="122"/>
    </row>
    <row r="18" spans="1:8" s="92" customFormat="1" ht="21.75" customHeight="1">
      <c r="A18" s="202"/>
      <c r="B18" s="103"/>
      <c r="C18" s="104"/>
      <c r="D18" s="203" t="s">
        <v>40</v>
      </c>
      <c r="E18" s="103"/>
      <c r="F18" s="204">
        <v>106.53</v>
      </c>
      <c r="G18" s="122"/>
      <c r="H18" s="122"/>
    </row>
    <row r="19" spans="1:8" s="92" customFormat="1" ht="21.75" customHeight="1">
      <c r="A19" s="200"/>
      <c r="B19" s="228" t="s">
        <v>41</v>
      </c>
      <c r="C19" s="110"/>
      <c r="D19" s="205"/>
      <c r="E19" s="228" t="s">
        <v>42</v>
      </c>
      <c r="F19" s="206"/>
      <c r="G19" s="122"/>
      <c r="H19" s="122"/>
    </row>
    <row r="20" spans="1:8" s="92" customFormat="1" ht="21.75" customHeight="1">
      <c r="A20" s="230" t="s">
        <v>43</v>
      </c>
      <c r="B20" s="228" t="s">
        <v>44</v>
      </c>
      <c r="C20" s="112">
        <f>SUM(C8:C13)</f>
        <v>2747.98</v>
      </c>
      <c r="D20" s="231" t="s">
        <v>45</v>
      </c>
      <c r="E20" s="228" t="s">
        <v>46</v>
      </c>
      <c r="F20" s="209">
        <f>SUM(F8:F18)</f>
        <v>2608.3700000000003</v>
      </c>
      <c r="G20" s="122"/>
      <c r="H20" s="122"/>
    </row>
    <row r="21" spans="1:8" s="92" customFormat="1" ht="21.75" customHeight="1">
      <c r="A21" s="200" t="s">
        <v>47</v>
      </c>
      <c r="B21" s="228" t="s">
        <v>48</v>
      </c>
      <c r="C21" s="104"/>
      <c r="D21" s="205" t="s">
        <v>49</v>
      </c>
      <c r="E21" s="228" t="s">
        <v>50</v>
      </c>
      <c r="F21" s="210"/>
      <c r="G21" s="122"/>
      <c r="H21" s="122"/>
    </row>
    <row r="22" spans="1:8" s="92" customFormat="1" ht="21.75" customHeight="1">
      <c r="A22" s="200" t="s">
        <v>51</v>
      </c>
      <c r="B22" s="228" t="s">
        <v>52</v>
      </c>
      <c r="C22" s="104">
        <v>271.64</v>
      </c>
      <c r="D22" s="205" t="s">
        <v>53</v>
      </c>
      <c r="E22" s="228" t="s">
        <v>54</v>
      </c>
      <c r="F22" s="210">
        <v>411.25</v>
      </c>
      <c r="G22" s="122"/>
      <c r="H22" s="122"/>
    </row>
    <row r="23" spans="1:8" s="92" customFormat="1" ht="21.75" customHeight="1">
      <c r="A23" s="211"/>
      <c r="B23" s="228" t="s">
        <v>55</v>
      </c>
      <c r="C23" s="212"/>
      <c r="D23" s="213"/>
      <c r="E23" s="228" t="s">
        <v>56</v>
      </c>
      <c r="F23" s="214"/>
      <c r="G23" s="122"/>
      <c r="H23" s="122"/>
    </row>
    <row r="24" spans="1:6" ht="21.75" customHeight="1">
      <c r="A24" s="232" t="s">
        <v>57</v>
      </c>
      <c r="B24" s="228" t="s">
        <v>58</v>
      </c>
      <c r="C24" s="216">
        <f>SUM(C20:C22)</f>
        <v>3019.62</v>
      </c>
      <c r="D24" s="233" t="s">
        <v>57</v>
      </c>
      <c r="E24" s="228" t="s">
        <v>59</v>
      </c>
      <c r="F24" s="218">
        <f>SUM(F20:F22)</f>
        <v>3019.6200000000003</v>
      </c>
    </row>
    <row r="25" spans="1:6" ht="29.25" customHeight="1">
      <c r="A25" s="219" t="s">
        <v>60</v>
      </c>
      <c r="B25" s="220"/>
      <c r="C25" s="220"/>
      <c r="D25" s="220"/>
      <c r="E25" s="220"/>
      <c r="F25" s="220"/>
    </row>
  </sheetData>
  <sheetProtection/>
  <mergeCells count="4">
    <mergeCell ref="A2:F2"/>
    <mergeCell ref="A5:C5"/>
    <mergeCell ref="D5:F5"/>
    <mergeCell ref="A25:F25"/>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topLeftCell="A1">
      <selection activeCell="H10" sqref="H10"/>
    </sheetView>
  </sheetViews>
  <sheetFormatPr defaultColWidth="9.00390625" defaultRowHeight="14.25"/>
  <cols>
    <col min="1" max="1" width="10.125" style="126" customWidth="1"/>
    <col min="2" max="2" width="3.125" style="126" customWidth="1"/>
    <col min="3" max="3" width="35.00390625" style="126" customWidth="1"/>
    <col min="4" max="5" width="13.625" style="126" customWidth="1"/>
    <col min="6" max="6" width="9.75390625" style="126" customWidth="1"/>
    <col min="7" max="7" width="5.875" style="126" customWidth="1"/>
    <col min="8" max="8" width="8.625" style="126" customWidth="1"/>
    <col min="9" max="9" width="9.50390625" style="126" customWidth="1"/>
    <col min="10" max="10" width="13.625" style="126" customWidth="1"/>
    <col min="11" max="16384" width="9.00390625" style="126" customWidth="1"/>
  </cols>
  <sheetData>
    <row r="1" spans="1:10" s="123" customFormat="1" ht="21.75">
      <c r="A1" s="127" t="s">
        <v>61</v>
      </c>
      <c r="B1" s="127"/>
      <c r="C1" s="127"/>
      <c r="D1" s="127"/>
      <c r="E1" s="127"/>
      <c r="F1" s="127"/>
      <c r="G1" s="127"/>
      <c r="H1" s="127"/>
      <c r="I1" s="127"/>
      <c r="J1" s="127"/>
    </row>
    <row r="2" spans="1:10" ht="14.25">
      <c r="A2" s="128"/>
      <c r="B2" s="128"/>
      <c r="C2" s="128"/>
      <c r="D2" s="128"/>
      <c r="E2" s="128"/>
      <c r="F2" s="128"/>
      <c r="G2" s="128"/>
      <c r="H2" s="128"/>
      <c r="I2" s="128"/>
      <c r="J2" s="42" t="s">
        <v>62</v>
      </c>
    </row>
    <row r="3" spans="1:10" ht="15">
      <c r="A3" s="8" t="s">
        <v>2</v>
      </c>
      <c r="B3" s="8"/>
      <c r="C3" s="8"/>
      <c r="D3" s="8"/>
      <c r="E3" s="128"/>
      <c r="F3" s="129"/>
      <c r="G3" s="128"/>
      <c r="H3" s="128"/>
      <c r="I3" s="128"/>
      <c r="J3" s="42" t="s">
        <v>3</v>
      </c>
    </row>
    <row r="4" spans="1:11" s="124" customFormat="1" ht="22.5" customHeight="1">
      <c r="A4" s="234" t="s">
        <v>6</v>
      </c>
      <c r="B4" s="131"/>
      <c r="C4" s="131"/>
      <c r="D4" s="235" t="s">
        <v>43</v>
      </c>
      <c r="E4" s="236" t="s">
        <v>63</v>
      </c>
      <c r="F4" s="235" t="s">
        <v>64</v>
      </c>
      <c r="G4" s="235" t="s">
        <v>65</v>
      </c>
      <c r="H4" s="235" t="s">
        <v>66</v>
      </c>
      <c r="I4" s="235" t="s">
        <v>67</v>
      </c>
      <c r="J4" s="237" t="s">
        <v>68</v>
      </c>
      <c r="K4" s="170"/>
    </row>
    <row r="5" spans="1:11" s="124" customFormat="1" ht="22.5" customHeight="1">
      <c r="A5" s="134" t="s">
        <v>69</v>
      </c>
      <c r="B5" s="135"/>
      <c r="C5" s="238" t="s">
        <v>70</v>
      </c>
      <c r="D5" s="137"/>
      <c r="E5" s="181"/>
      <c r="F5" s="137"/>
      <c r="G5" s="137"/>
      <c r="H5" s="137"/>
      <c r="I5" s="137"/>
      <c r="J5" s="192"/>
      <c r="K5" s="170"/>
    </row>
    <row r="6" spans="1:11" s="124" customFormat="1" ht="22.5" customHeight="1">
      <c r="A6" s="139"/>
      <c r="B6" s="140"/>
      <c r="C6" s="141"/>
      <c r="D6" s="141"/>
      <c r="E6" s="182"/>
      <c r="F6" s="141"/>
      <c r="G6" s="141"/>
      <c r="H6" s="141"/>
      <c r="I6" s="141"/>
      <c r="J6" s="193"/>
      <c r="K6" s="170"/>
    </row>
    <row r="7" spans="1:11" ht="22.5" customHeight="1">
      <c r="A7" s="239" t="s">
        <v>71</v>
      </c>
      <c r="B7" s="184"/>
      <c r="C7" s="185"/>
      <c r="D7" s="240" t="s">
        <v>10</v>
      </c>
      <c r="E7" s="240" t="s">
        <v>11</v>
      </c>
      <c r="F7" s="240" t="s">
        <v>19</v>
      </c>
      <c r="G7" s="240" t="s">
        <v>23</v>
      </c>
      <c r="H7" s="240" t="s">
        <v>27</v>
      </c>
      <c r="I7" s="240" t="s">
        <v>31</v>
      </c>
      <c r="J7" s="194" t="s">
        <v>34</v>
      </c>
      <c r="K7" s="176"/>
    </row>
    <row r="8" spans="1:11" ht="22.5" customHeight="1">
      <c r="A8" s="241" t="s">
        <v>72</v>
      </c>
      <c r="B8" s="148"/>
      <c r="C8" s="149"/>
      <c r="D8" s="150">
        <f>SUM(E8+J8)</f>
        <v>2747.98</v>
      </c>
      <c r="E8" s="150">
        <f>SUM(E9+E14+E17+E23+E31+E34)</f>
        <v>2607.23</v>
      </c>
      <c r="F8" s="151">
        <v>0</v>
      </c>
      <c r="G8" s="151">
        <v>0</v>
      </c>
      <c r="H8" s="151">
        <v>0</v>
      </c>
      <c r="I8" s="151">
        <v>0</v>
      </c>
      <c r="J8" s="175">
        <f>SUM(J34)</f>
        <v>140.75</v>
      </c>
      <c r="K8" s="176"/>
    </row>
    <row r="9" spans="1:11" ht="22.5" customHeight="1">
      <c r="A9" s="152">
        <v>201</v>
      </c>
      <c r="B9" s="187"/>
      <c r="C9" s="154" t="s">
        <v>73</v>
      </c>
      <c r="D9" s="155">
        <f aca="true" t="shared" si="0" ref="D9:D36">SUM(E9+J9)</f>
        <v>82.67</v>
      </c>
      <c r="E9" s="155">
        <v>82.67</v>
      </c>
      <c r="F9" s="156"/>
      <c r="G9" s="156"/>
      <c r="H9" s="156"/>
      <c r="I9" s="156"/>
      <c r="J9" s="177"/>
      <c r="K9" s="176"/>
    </row>
    <row r="10" spans="1:11" ht="22.5" customHeight="1">
      <c r="A10" s="152">
        <v>20105</v>
      </c>
      <c r="B10" s="187"/>
      <c r="C10" s="154" t="s">
        <v>74</v>
      </c>
      <c r="D10" s="155">
        <f t="shared" si="0"/>
        <v>13</v>
      </c>
      <c r="E10" s="155">
        <v>13</v>
      </c>
      <c r="F10" s="156"/>
      <c r="G10" s="156"/>
      <c r="H10" s="156"/>
      <c r="I10" s="156"/>
      <c r="J10" s="177"/>
      <c r="K10" s="176"/>
    </row>
    <row r="11" spans="1:11" ht="22.5" customHeight="1">
      <c r="A11" s="152">
        <v>2010599</v>
      </c>
      <c r="B11" s="187"/>
      <c r="C11" s="154" t="s">
        <v>75</v>
      </c>
      <c r="D11" s="155">
        <f t="shared" si="0"/>
        <v>13</v>
      </c>
      <c r="E11" s="155">
        <v>13</v>
      </c>
      <c r="F11" s="156"/>
      <c r="G11" s="156"/>
      <c r="H11" s="156"/>
      <c r="I11" s="156"/>
      <c r="J11" s="177"/>
      <c r="K11" s="176"/>
    </row>
    <row r="12" spans="1:11" ht="22.5" customHeight="1">
      <c r="A12" s="152">
        <v>20113</v>
      </c>
      <c r="B12" s="187"/>
      <c r="C12" s="154" t="s">
        <v>76</v>
      </c>
      <c r="D12" s="155">
        <f t="shared" si="0"/>
        <v>69.67</v>
      </c>
      <c r="E12" s="155">
        <v>69.67</v>
      </c>
      <c r="F12" s="156"/>
      <c r="G12" s="156"/>
      <c r="H12" s="156"/>
      <c r="I12" s="156"/>
      <c r="J12" s="177"/>
      <c r="K12" s="176"/>
    </row>
    <row r="13" spans="1:11" ht="22.5" customHeight="1">
      <c r="A13" s="152">
        <v>2011399</v>
      </c>
      <c r="B13" s="187"/>
      <c r="C13" s="154" t="s">
        <v>77</v>
      </c>
      <c r="D13" s="155">
        <f t="shared" si="0"/>
        <v>69.67</v>
      </c>
      <c r="E13" s="155">
        <v>69.67</v>
      </c>
      <c r="F13" s="156"/>
      <c r="G13" s="156"/>
      <c r="H13" s="156"/>
      <c r="I13" s="156"/>
      <c r="J13" s="177"/>
      <c r="K13" s="176"/>
    </row>
    <row r="14" spans="1:11" ht="22.5" customHeight="1">
      <c r="A14" s="152">
        <v>208</v>
      </c>
      <c r="B14" s="187"/>
      <c r="C14" s="157" t="s">
        <v>78</v>
      </c>
      <c r="D14" s="155">
        <f t="shared" si="0"/>
        <v>4.28</v>
      </c>
      <c r="E14" s="158">
        <v>4.28</v>
      </c>
      <c r="F14" s="159"/>
      <c r="G14" s="159"/>
      <c r="H14" s="159"/>
      <c r="I14" s="159"/>
      <c r="J14" s="178"/>
      <c r="K14" s="176"/>
    </row>
    <row r="15" spans="1:11" ht="22.5" customHeight="1">
      <c r="A15" s="152">
        <v>20808</v>
      </c>
      <c r="B15" s="187"/>
      <c r="C15" s="157" t="s">
        <v>79</v>
      </c>
      <c r="D15" s="155">
        <f t="shared" si="0"/>
        <v>4.28</v>
      </c>
      <c r="E15" s="158">
        <v>4.28</v>
      </c>
      <c r="F15" s="159"/>
      <c r="G15" s="159"/>
      <c r="H15" s="159"/>
      <c r="I15" s="159"/>
      <c r="J15" s="178"/>
      <c r="K15" s="176"/>
    </row>
    <row r="16" spans="1:11" ht="22.5" customHeight="1">
      <c r="A16" s="152">
        <v>2080801</v>
      </c>
      <c r="B16" s="187"/>
      <c r="C16" s="157" t="s">
        <v>80</v>
      </c>
      <c r="D16" s="155">
        <f t="shared" si="0"/>
        <v>4.28</v>
      </c>
      <c r="E16" s="158">
        <v>4.28</v>
      </c>
      <c r="F16" s="159"/>
      <c r="G16" s="159"/>
      <c r="H16" s="159"/>
      <c r="I16" s="159"/>
      <c r="J16" s="178"/>
      <c r="K16" s="176"/>
    </row>
    <row r="17" spans="1:11" ht="22.5" customHeight="1">
      <c r="A17" s="152">
        <v>212</v>
      </c>
      <c r="B17" s="187"/>
      <c r="C17" s="157" t="s">
        <v>81</v>
      </c>
      <c r="D17" s="155">
        <f t="shared" si="0"/>
        <v>592.52</v>
      </c>
      <c r="E17" s="158">
        <v>592.52</v>
      </c>
      <c r="F17" s="159"/>
      <c r="G17" s="159"/>
      <c r="H17" s="159"/>
      <c r="I17" s="159"/>
      <c r="J17" s="178"/>
      <c r="K17" s="176"/>
    </row>
    <row r="18" spans="1:11" ht="22.5" customHeight="1">
      <c r="A18" s="152">
        <v>21206</v>
      </c>
      <c r="B18" s="187"/>
      <c r="C18" s="157" t="s">
        <v>82</v>
      </c>
      <c r="D18" s="155">
        <f t="shared" si="0"/>
        <v>101.8</v>
      </c>
      <c r="E18" s="158">
        <v>101.8</v>
      </c>
      <c r="F18" s="159"/>
      <c r="G18" s="159"/>
      <c r="H18" s="159"/>
      <c r="I18" s="159"/>
      <c r="J18" s="178"/>
      <c r="K18" s="176"/>
    </row>
    <row r="19" spans="1:11" ht="22.5" customHeight="1">
      <c r="A19" s="152">
        <v>2120601</v>
      </c>
      <c r="B19" s="187"/>
      <c r="C19" s="157" t="s">
        <v>83</v>
      </c>
      <c r="D19" s="155">
        <f t="shared" si="0"/>
        <v>101.8</v>
      </c>
      <c r="E19" s="158">
        <v>101.8</v>
      </c>
      <c r="F19" s="159"/>
      <c r="G19" s="159"/>
      <c r="H19" s="159"/>
      <c r="I19" s="159"/>
      <c r="J19" s="178"/>
      <c r="K19" s="176"/>
    </row>
    <row r="20" spans="1:11" ht="22.5" customHeight="1">
      <c r="A20" s="152">
        <v>21208</v>
      </c>
      <c r="B20" s="187"/>
      <c r="C20" s="188" t="s">
        <v>84</v>
      </c>
      <c r="D20" s="155">
        <f t="shared" si="0"/>
        <v>490.72</v>
      </c>
      <c r="E20" s="158">
        <v>490.72</v>
      </c>
      <c r="F20" s="159"/>
      <c r="G20" s="159"/>
      <c r="H20" s="159"/>
      <c r="I20" s="159"/>
      <c r="J20" s="178"/>
      <c r="K20" s="176"/>
    </row>
    <row r="21" spans="1:11" ht="22.5" customHeight="1">
      <c r="A21" s="152">
        <v>2120801</v>
      </c>
      <c r="B21" s="187"/>
      <c r="C21" s="157" t="s">
        <v>85</v>
      </c>
      <c r="D21" s="155">
        <f t="shared" si="0"/>
        <v>123</v>
      </c>
      <c r="E21" s="158">
        <v>123</v>
      </c>
      <c r="F21" s="159"/>
      <c r="G21" s="159"/>
      <c r="H21" s="159"/>
      <c r="I21" s="159"/>
      <c r="J21" s="178"/>
      <c r="K21" s="176"/>
    </row>
    <row r="22" spans="1:11" ht="22.5" customHeight="1">
      <c r="A22" s="152">
        <v>2120899</v>
      </c>
      <c r="B22" s="187"/>
      <c r="C22" s="188" t="s">
        <v>86</v>
      </c>
      <c r="D22" s="155">
        <f t="shared" si="0"/>
        <v>367.72</v>
      </c>
      <c r="E22" s="158">
        <v>367.72</v>
      </c>
      <c r="F22" s="159"/>
      <c r="G22" s="159"/>
      <c r="H22" s="159"/>
      <c r="I22" s="159"/>
      <c r="J22" s="178"/>
      <c r="K22" s="176"/>
    </row>
    <row r="23" spans="1:11" ht="22.5" customHeight="1">
      <c r="A23" s="152">
        <v>216</v>
      </c>
      <c r="B23" s="187"/>
      <c r="C23" s="157" t="s">
        <v>87</v>
      </c>
      <c r="D23" s="155">
        <f t="shared" si="0"/>
        <v>1897.76</v>
      </c>
      <c r="E23" s="158">
        <v>1897.76</v>
      </c>
      <c r="F23" s="159"/>
      <c r="G23" s="159"/>
      <c r="H23" s="159"/>
      <c r="I23" s="159"/>
      <c r="J23" s="178"/>
      <c r="K23" s="176"/>
    </row>
    <row r="24" spans="1:11" ht="22.5" customHeight="1">
      <c r="A24" s="152">
        <v>21602</v>
      </c>
      <c r="B24" s="187"/>
      <c r="C24" s="157" t="s">
        <v>88</v>
      </c>
      <c r="D24" s="155">
        <f t="shared" si="0"/>
        <v>1870.76</v>
      </c>
      <c r="E24" s="158">
        <v>1870.76</v>
      </c>
      <c r="F24" s="159"/>
      <c r="G24" s="159"/>
      <c r="H24" s="159"/>
      <c r="I24" s="159"/>
      <c r="J24" s="178"/>
      <c r="K24" s="176"/>
    </row>
    <row r="25" spans="1:11" ht="22.5" customHeight="1">
      <c r="A25" s="152">
        <v>2160201</v>
      </c>
      <c r="B25" s="187"/>
      <c r="C25" s="157" t="s">
        <v>89</v>
      </c>
      <c r="D25" s="155">
        <f t="shared" si="0"/>
        <v>1357.38</v>
      </c>
      <c r="E25" s="158">
        <v>1357.38</v>
      </c>
      <c r="F25" s="159"/>
      <c r="G25" s="159"/>
      <c r="H25" s="159"/>
      <c r="I25" s="159"/>
      <c r="J25" s="178"/>
      <c r="K25" s="176"/>
    </row>
    <row r="26" spans="1:11" ht="22.5" customHeight="1">
      <c r="A26" s="152">
        <v>2160217</v>
      </c>
      <c r="B26" s="187"/>
      <c r="C26" s="157" t="s">
        <v>90</v>
      </c>
      <c r="D26" s="155">
        <f t="shared" si="0"/>
        <v>298.08</v>
      </c>
      <c r="E26" s="158">
        <v>298.08</v>
      </c>
      <c r="F26" s="159"/>
      <c r="G26" s="159"/>
      <c r="H26" s="159"/>
      <c r="I26" s="159"/>
      <c r="J26" s="178"/>
      <c r="K26" s="176"/>
    </row>
    <row r="27" spans="1:11" ht="22.5" customHeight="1">
      <c r="A27" s="152">
        <v>2160218</v>
      </c>
      <c r="B27" s="187"/>
      <c r="C27" s="157" t="s">
        <v>91</v>
      </c>
      <c r="D27" s="155">
        <f t="shared" si="0"/>
        <v>21.6</v>
      </c>
      <c r="E27" s="158">
        <v>21.6</v>
      </c>
      <c r="F27" s="159"/>
      <c r="G27" s="159"/>
      <c r="H27" s="159"/>
      <c r="I27" s="159"/>
      <c r="J27" s="178"/>
      <c r="K27" s="176"/>
    </row>
    <row r="28" spans="1:11" ht="22.5" customHeight="1">
      <c r="A28" s="152">
        <v>2160299</v>
      </c>
      <c r="B28" s="187"/>
      <c r="C28" s="157" t="s">
        <v>92</v>
      </c>
      <c r="D28" s="155">
        <f t="shared" si="0"/>
        <v>193.7</v>
      </c>
      <c r="E28" s="158">
        <v>193.7</v>
      </c>
      <c r="F28" s="159"/>
      <c r="G28" s="159"/>
      <c r="H28" s="159"/>
      <c r="I28" s="159"/>
      <c r="J28" s="178"/>
      <c r="K28" s="176"/>
    </row>
    <row r="29" spans="1:11" ht="22.5" customHeight="1">
      <c r="A29" s="152">
        <v>21606</v>
      </c>
      <c r="B29" s="187"/>
      <c r="C29" s="157" t="s">
        <v>93</v>
      </c>
      <c r="D29" s="155">
        <f t="shared" si="0"/>
        <v>27</v>
      </c>
      <c r="E29" s="158">
        <v>27</v>
      </c>
      <c r="F29" s="159"/>
      <c r="G29" s="159"/>
      <c r="H29" s="159"/>
      <c r="I29" s="159"/>
      <c r="J29" s="178"/>
      <c r="K29" s="176"/>
    </row>
    <row r="30" spans="1:11" ht="22.5" customHeight="1">
      <c r="A30" s="152">
        <v>2160699</v>
      </c>
      <c r="B30" s="187"/>
      <c r="C30" s="157" t="s">
        <v>94</v>
      </c>
      <c r="D30" s="155">
        <f t="shared" si="0"/>
        <v>27</v>
      </c>
      <c r="E30" s="158">
        <v>27</v>
      </c>
      <c r="F30" s="159"/>
      <c r="G30" s="159"/>
      <c r="H30" s="159"/>
      <c r="I30" s="159"/>
      <c r="J30" s="178"/>
      <c r="K30" s="176"/>
    </row>
    <row r="31" spans="1:11" ht="22.5" customHeight="1">
      <c r="A31" s="152">
        <v>222</v>
      </c>
      <c r="B31" s="187"/>
      <c r="C31" s="157" t="s">
        <v>95</v>
      </c>
      <c r="D31" s="155">
        <f t="shared" si="0"/>
        <v>30</v>
      </c>
      <c r="E31" s="158">
        <v>30</v>
      </c>
      <c r="F31" s="159"/>
      <c r="G31" s="159"/>
      <c r="H31" s="159"/>
      <c r="I31" s="159"/>
      <c r="J31" s="178"/>
      <c r="K31" s="176"/>
    </row>
    <row r="32" spans="1:11" ht="22.5" customHeight="1">
      <c r="A32" s="152">
        <v>22201</v>
      </c>
      <c r="B32" s="187"/>
      <c r="C32" s="157" t="s">
        <v>96</v>
      </c>
      <c r="D32" s="155">
        <f t="shared" si="0"/>
        <v>30</v>
      </c>
      <c r="E32" s="158">
        <v>30</v>
      </c>
      <c r="F32" s="159"/>
      <c r="G32" s="159"/>
      <c r="H32" s="159"/>
      <c r="I32" s="159"/>
      <c r="J32" s="178"/>
      <c r="K32" s="176"/>
    </row>
    <row r="33" spans="1:11" ht="22.5" customHeight="1">
      <c r="A33" s="152">
        <v>2220199</v>
      </c>
      <c r="B33" s="187"/>
      <c r="C33" s="157" t="s">
        <v>97</v>
      </c>
      <c r="D33" s="155">
        <f t="shared" si="0"/>
        <v>30</v>
      </c>
      <c r="E33" s="158">
        <v>30</v>
      </c>
      <c r="F33" s="159"/>
      <c r="G33" s="159"/>
      <c r="H33" s="159"/>
      <c r="I33" s="159"/>
      <c r="J33" s="178"/>
      <c r="K33" s="176"/>
    </row>
    <row r="34" spans="1:11" ht="22.5" customHeight="1">
      <c r="A34" s="152">
        <v>229</v>
      </c>
      <c r="B34" s="187"/>
      <c r="C34" s="157" t="s">
        <v>98</v>
      </c>
      <c r="D34" s="155">
        <f t="shared" si="0"/>
        <v>140.75</v>
      </c>
      <c r="E34" s="158">
        <v>0</v>
      </c>
      <c r="F34" s="159"/>
      <c r="G34" s="159"/>
      <c r="H34" s="159"/>
      <c r="I34" s="159"/>
      <c r="J34" s="178">
        <v>140.75</v>
      </c>
      <c r="K34" s="176"/>
    </row>
    <row r="35" spans="1:11" ht="22.5" customHeight="1">
      <c r="A35" s="152">
        <v>22999</v>
      </c>
      <c r="B35" s="187"/>
      <c r="C35" s="157" t="s">
        <v>98</v>
      </c>
      <c r="D35" s="155">
        <f t="shared" si="0"/>
        <v>140.75</v>
      </c>
      <c r="E35" s="158">
        <v>0</v>
      </c>
      <c r="F35" s="159"/>
      <c r="G35" s="159"/>
      <c r="H35" s="159"/>
      <c r="I35" s="159"/>
      <c r="J35" s="178">
        <v>140.75</v>
      </c>
      <c r="K35" s="176"/>
    </row>
    <row r="36" spans="1:11" ht="22.5" customHeight="1">
      <c r="A36" s="152">
        <v>2299901</v>
      </c>
      <c r="B36" s="187"/>
      <c r="C36" s="163" t="s">
        <v>99</v>
      </c>
      <c r="D36" s="155">
        <f t="shared" si="0"/>
        <v>140.75</v>
      </c>
      <c r="E36" s="189">
        <v>0</v>
      </c>
      <c r="F36" s="164"/>
      <c r="G36" s="164"/>
      <c r="H36" s="164"/>
      <c r="I36" s="164"/>
      <c r="J36" s="178">
        <v>140.75</v>
      </c>
      <c r="K36" s="176"/>
    </row>
    <row r="37" spans="1:10" ht="30.75" customHeight="1">
      <c r="A37" s="165" t="s">
        <v>100</v>
      </c>
      <c r="B37" s="166"/>
      <c r="C37" s="166"/>
      <c r="D37" s="166"/>
      <c r="E37" s="166"/>
      <c r="F37" s="166"/>
      <c r="G37" s="166"/>
      <c r="H37" s="166"/>
      <c r="I37" s="166"/>
      <c r="J37" s="166"/>
    </row>
    <row r="38" ht="14.25">
      <c r="A38" s="190"/>
    </row>
    <row r="39" ht="14.25">
      <c r="A39" s="190"/>
    </row>
  </sheetData>
  <sheetProtection/>
  <mergeCells count="43">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25">
      <selection activeCell="A8" sqref="A8:I8"/>
    </sheetView>
  </sheetViews>
  <sheetFormatPr defaultColWidth="9.00390625" defaultRowHeight="14.25"/>
  <cols>
    <col min="1" max="1" width="9.75390625" style="126" customWidth="1"/>
    <col min="2" max="2" width="2.875" style="126" customWidth="1"/>
    <col min="3" max="3" width="30.00390625" style="126" customWidth="1"/>
    <col min="4" max="4" width="14.375" style="126" customWidth="1"/>
    <col min="5" max="9" width="14.625" style="126" customWidth="1"/>
    <col min="10" max="10" width="9.00390625" style="126" customWidth="1"/>
    <col min="11" max="11" width="12.625" style="126" customWidth="1"/>
    <col min="12" max="16384" width="9.00390625" style="126" customWidth="1"/>
  </cols>
  <sheetData>
    <row r="1" spans="1:9" s="123" customFormat="1" ht="21.75">
      <c r="A1" s="127" t="s">
        <v>101</v>
      </c>
      <c r="B1" s="127"/>
      <c r="C1" s="127"/>
      <c r="D1" s="127"/>
      <c r="E1" s="127"/>
      <c r="F1" s="127"/>
      <c r="G1" s="127"/>
      <c r="H1" s="127"/>
      <c r="I1" s="127"/>
    </row>
    <row r="2" spans="1:9" ht="14.25">
      <c r="A2" s="128"/>
      <c r="B2" s="128"/>
      <c r="C2" s="128"/>
      <c r="D2" s="128"/>
      <c r="E2" s="128"/>
      <c r="F2" s="128"/>
      <c r="G2" s="128"/>
      <c r="H2" s="128"/>
      <c r="I2" s="42" t="s">
        <v>102</v>
      </c>
    </row>
    <row r="3" spans="1:9" ht="15">
      <c r="A3" s="8" t="s">
        <v>2</v>
      </c>
      <c r="B3" s="8"/>
      <c r="C3" s="8"/>
      <c r="D3" s="8"/>
      <c r="E3" s="128"/>
      <c r="F3" s="129"/>
      <c r="G3" s="128"/>
      <c r="H3" s="128"/>
      <c r="I3" s="42" t="s">
        <v>3</v>
      </c>
    </row>
    <row r="4" spans="1:10" s="124" customFormat="1" ht="22.5" customHeight="1">
      <c r="A4" s="234" t="s">
        <v>6</v>
      </c>
      <c r="B4" s="131"/>
      <c r="C4" s="131"/>
      <c r="D4" s="235" t="s">
        <v>45</v>
      </c>
      <c r="E4" s="235" t="s">
        <v>103</v>
      </c>
      <c r="F4" s="242" t="s">
        <v>104</v>
      </c>
      <c r="G4" s="242" t="s">
        <v>105</v>
      </c>
      <c r="H4" s="133" t="s">
        <v>106</v>
      </c>
      <c r="I4" s="243" t="s">
        <v>107</v>
      </c>
      <c r="J4" s="170"/>
    </row>
    <row r="5" spans="1:10" s="124" customFormat="1" ht="22.5" customHeight="1">
      <c r="A5" s="134" t="s">
        <v>69</v>
      </c>
      <c r="B5" s="135"/>
      <c r="C5" s="238" t="s">
        <v>70</v>
      </c>
      <c r="D5" s="137"/>
      <c r="E5" s="137"/>
      <c r="F5" s="138"/>
      <c r="G5" s="138"/>
      <c r="H5" s="138"/>
      <c r="I5" s="171"/>
      <c r="J5" s="170"/>
    </row>
    <row r="6" spans="1:10" s="124" customFormat="1" ht="22.5" customHeight="1">
      <c r="A6" s="139"/>
      <c r="B6" s="140"/>
      <c r="C6" s="141"/>
      <c r="D6" s="141"/>
      <c r="E6" s="141"/>
      <c r="F6" s="142"/>
      <c r="G6" s="142"/>
      <c r="H6" s="142"/>
      <c r="I6" s="172"/>
      <c r="J6" s="170"/>
    </row>
    <row r="7" spans="1:10" s="125" customFormat="1" ht="22.5" customHeight="1">
      <c r="A7" s="244" t="s">
        <v>71</v>
      </c>
      <c r="B7" s="144"/>
      <c r="C7" s="145"/>
      <c r="D7" s="245" t="s">
        <v>10</v>
      </c>
      <c r="E7" s="245" t="s">
        <v>11</v>
      </c>
      <c r="F7" s="245" t="s">
        <v>19</v>
      </c>
      <c r="G7" s="146" t="s">
        <v>23</v>
      </c>
      <c r="H7" s="146" t="s">
        <v>27</v>
      </c>
      <c r="I7" s="173" t="s">
        <v>31</v>
      </c>
      <c r="J7" s="174"/>
    </row>
    <row r="8" spans="1:10" ht="22.5" customHeight="1">
      <c r="A8" s="241" t="s">
        <v>72</v>
      </c>
      <c r="B8" s="148"/>
      <c r="C8" s="149"/>
      <c r="D8" s="150">
        <f>SUM(D9+D14+D17+D23+D31+D34)</f>
        <v>2608.3700000000003</v>
      </c>
      <c r="E8" s="150">
        <f>SUM(E9+E14+E17+E23+E31+E34)</f>
        <v>1921.05</v>
      </c>
      <c r="F8" s="151">
        <f>SUM(F9+F14+F17+F23+F31+F34)</f>
        <v>687.32</v>
      </c>
      <c r="G8" s="151">
        <v>0</v>
      </c>
      <c r="H8" s="151">
        <v>0</v>
      </c>
      <c r="I8" s="175">
        <v>0</v>
      </c>
      <c r="J8" s="176"/>
    </row>
    <row r="9" spans="1:10" ht="22.5" customHeight="1">
      <c r="A9" s="152">
        <v>201</v>
      </c>
      <c r="B9" s="153"/>
      <c r="C9" s="154" t="s">
        <v>73</v>
      </c>
      <c r="D9" s="155">
        <f>SUM(E9:F9)</f>
        <v>87.47</v>
      </c>
      <c r="E9" s="155">
        <v>74.47</v>
      </c>
      <c r="F9" s="156">
        <v>13</v>
      </c>
      <c r="G9" s="156"/>
      <c r="H9" s="156"/>
      <c r="I9" s="177"/>
      <c r="J9" s="176"/>
    </row>
    <row r="10" spans="1:10" ht="22.5" customHeight="1">
      <c r="A10" s="152">
        <v>20105</v>
      </c>
      <c r="B10" s="153"/>
      <c r="C10" s="154" t="s">
        <v>74</v>
      </c>
      <c r="D10" s="155">
        <f aca="true" t="shared" si="0" ref="D10:D36">SUM(E10:F10)</f>
        <v>13</v>
      </c>
      <c r="E10" s="155">
        <v>0</v>
      </c>
      <c r="F10" s="156">
        <v>13</v>
      </c>
      <c r="G10" s="156"/>
      <c r="H10" s="156"/>
      <c r="I10" s="177"/>
      <c r="J10" s="176"/>
    </row>
    <row r="11" spans="1:10" ht="22.5" customHeight="1">
      <c r="A11" s="152">
        <v>2010599</v>
      </c>
      <c r="B11" s="153"/>
      <c r="C11" s="154" t="s">
        <v>75</v>
      </c>
      <c r="D11" s="155">
        <f t="shared" si="0"/>
        <v>13</v>
      </c>
      <c r="E11" s="155">
        <v>0</v>
      </c>
      <c r="F11" s="156">
        <v>13</v>
      </c>
      <c r="G11" s="156"/>
      <c r="H11" s="156"/>
      <c r="I11" s="177"/>
      <c r="J11" s="176"/>
    </row>
    <row r="12" spans="1:10" ht="22.5" customHeight="1">
      <c r="A12" s="152">
        <v>20113</v>
      </c>
      <c r="B12" s="153"/>
      <c r="C12" s="154" t="s">
        <v>76</v>
      </c>
      <c r="D12" s="155">
        <f t="shared" si="0"/>
        <v>74.47</v>
      </c>
      <c r="E12" s="155">
        <v>74.47</v>
      </c>
      <c r="F12" s="156">
        <v>0</v>
      </c>
      <c r="G12" s="156"/>
      <c r="H12" s="156"/>
      <c r="I12" s="177"/>
      <c r="J12" s="176"/>
    </row>
    <row r="13" spans="1:10" ht="22.5" customHeight="1">
      <c r="A13" s="152">
        <v>2011399</v>
      </c>
      <c r="B13" s="153"/>
      <c r="C13" s="154" t="s">
        <v>77</v>
      </c>
      <c r="D13" s="155">
        <f t="shared" si="0"/>
        <v>74.47</v>
      </c>
      <c r="E13" s="155">
        <v>74.47</v>
      </c>
      <c r="F13" s="156">
        <v>0</v>
      </c>
      <c r="G13" s="156"/>
      <c r="H13" s="156"/>
      <c r="I13" s="177"/>
      <c r="J13" s="176"/>
    </row>
    <row r="14" spans="1:10" ht="22.5" customHeight="1">
      <c r="A14" s="152">
        <v>208</v>
      </c>
      <c r="B14" s="153"/>
      <c r="C14" s="157" t="s">
        <v>78</v>
      </c>
      <c r="D14" s="155">
        <f t="shared" si="0"/>
        <v>4.28</v>
      </c>
      <c r="E14" s="158">
        <v>4.28</v>
      </c>
      <c r="F14" s="159">
        <v>0</v>
      </c>
      <c r="G14" s="159"/>
      <c r="H14" s="159"/>
      <c r="I14" s="178"/>
      <c r="J14" s="176"/>
    </row>
    <row r="15" spans="1:10" ht="22.5" customHeight="1">
      <c r="A15" s="152">
        <v>20808</v>
      </c>
      <c r="B15" s="153"/>
      <c r="C15" s="157" t="s">
        <v>79</v>
      </c>
      <c r="D15" s="155">
        <f t="shared" si="0"/>
        <v>4.28</v>
      </c>
      <c r="E15" s="158">
        <v>4.28</v>
      </c>
      <c r="F15" s="159">
        <v>0</v>
      </c>
      <c r="G15" s="159"/>
      <c r="H15" s="159"/>
      <c r="I15" s="178"/>
      <c r="J15" s="176"/>
    </row>
    <row r="16" spans="1:10" ht="22.5" customHeight="1">
      <c r="A16" s="152">
        <v>2080801</v>
      </c>
      <c r="B16" s="153"/>
      <c r="C16" s="157" t="s">
        <v>80</v>
      </c>
      <c r="D16" s="155">
        <f t="shared" si="0"/>
        <v>4.28</v>
      </c>
      <c r="E16" s="158">
        <v>4.28</v>
      </c>
      <c r="F16" s="159">
        <v>0</v>
      </c>
      <c r="G16" s="159"/>
      <c r="H16" s="159"/>
      <c r="I16" s="178"/>
      <c r="J16" s="176"/>
    </row>
    <row r="17" spans="1:10" ht="22.5" customHeight="1">
      <c r="A17" s="152">
        <v>212</v>
      </c>
      <c r="B17" s="153"/>
      <c r="C17" s="157" t="s">
        <v>81</v>
      </c>
      <c r="D17" s="155">
        <f t="shared" si="0"/>
        <v>592.52</v>
      </c>
      <c r="E17" s="158">
        <v>101.8</v>
      </c>
      <c r="F17" s="159">
        <v>490.72</v>
      </c>
      <c r="G17" s="159"/>
      <c r="H17" s="159"/>
      <c r="I17" s="178"/>
      <c r="J17" s="176"/>
    </row>
    <row r="18" spans="1:10" ht="22.5" customHeight="1">
      <c r="A18" s="152">
        <v>21206</v>
      </c>
      <c r="B18" s="153"/>
      <c r="C18" s="157" t="s">
        <v>82</v>
      </c>
      <c r="D18" s="155">
        <f t="shared" si="0"/>
        <v>101.8</v>
      </c>
      <c r="E18" s="158">
        <v>101.8</v>
      </c>
      <c r="F18" s="159">
        <v>0</v>
      </c>
      <c r="G18" s="159"/>
      <c r="H18" s="159"/>
      <c r="I18" s="178"/>
      <c r="J18" s="176"/>
    </row>
    <row r="19" spans="1:10" ht="22.5" customHeight="1">
      <c r="A19" s="152">
        <v>2120601</v>
      </c>
      <c r="B19" s="153"/>
      <c r="C19" s="157" t="s">
        <v>83</v>
      </c>
      <c r="D19" s="155">
        <f t="shared" si="0"/>
        <v>101.8</v>
      </c>
      <c r="E19" s="158">
        <v>101.8</v>
      </c>
      <c r="F19" s="159">
        <v>0</v>
      </c>
      <c r="G19" s="159"/>
      <c r="H19" s="159"/>
      <c r="I19" s="178"/>
      <c r="J19" s="176"/>
    </row>
    <row r="20" spans="1:10" ht="22.5" customHeight="1">
      <c r="A20" s="152">
        <v>21208</v>
      </c>
      <c r="B20" s="153"/>
      <c r="C20" s="160" t="s">
        <v>84</v>
      </c>
      <c r="D20" s="155">
        <f t="shared" si="0"/>
        <v>490.72</v>
      </c>
      <c r="E20" s="158">
        <v>0</v>
      </c>
      <c r="F20" s="159">
        <v>490.72</v>
      </c>
      <c r="G20" s="159"/>
      <c r="H20" s="159"/>
      <c r="I20" s="178"/>
      <c r="J20" s="176"/>
    </row>
    <row r="21" spans="1:10" ht="22.5" customHeight="1">
      <c r="A21" s="161">
        <v>2120801</v>
      </c>
      <c r="B21" s="161"/>
      <c r="C21" s="154" t="s">
        <v>85</v>
      </c>
      <c r="D21" s="155">
        <f t="shared" si="0"/>
        <v>123</v>
      </c>
      <c r="E21" s="155">
        <v>0</v>
      </c>
      <c r="F21" s="156">
        <v>123</v>
      </c>
      <c r="G21" s="156"/>
      <c r="H21" s="156"/>
      <c r="I21" s="156"/>
      <c r="J21" s="176"/>
    </row>
    <row r="22" spans="1:10" ht="22.5" customHeight="1">
      <c r="A22" s="161">
        <v>2120899</v>
      </c>
      <c r="B22" s="161"/>
      <c r="C22" s="162" t="s">
        <v>86</v>
      </c>
      <c r="D22" s="155">
        <f t="shared" si="0"/>
        <v>367.72</v>
      </c>
      <c r="E22" s="155">
        <v>0</v>
      </c>
      <c r="F22" s="156">
        <v>367.72</v>
      </c>
      <c r="G22" s="156"/>
      <c r="H22" s="156"/>
      <c r="I22" s="156"/>
      <c r="J22" s="176"/>
    </row>
    <row r="23" spans="1:10" ht="22.5" customHeight="1">
      <c r="A23" s="152">
        <v>216</v>
      </c>
      <c r="B23" s="153"/>
      <c r="C23" s="157" t="s">
        <v>87</v>
      </c>
      <c r="D23" s="155">
        <f t="shared" si="0"/>
        <v>1787.57</v>
      </c>
      <c r="E23" s="158">
        <v>1603.97</v>
      </c>
      <c r="F23" s="159">
        <v>183.6</v>
      </c>
      <c r="G23" s="159"/>
      <c r="H23" s="159"/>
      <c r="I23" s="178"/>
      <c r="J23" s="176"/>
    </row>
    <row r="24" spans="1:10" ht="22.5" customHeight="1">
      <c r="A24" s="152">
        <v>21602</v>
      </c>
      <c r="B24" s="153"/>
      <c r="C24" s="157" t="s">
        <v>88</v>
      </c>
      <c r="D24" s="155">
        <f t="shared" si="0"/>
        <v>1760.57</v>
      </c>
      <c r="E24" s="158">
        <v>1576.97</v>
      </c>
      <c r="F24" s="159">
        <v>183.6</v>
      </c>
      <c r="G24" s="159"/>
      <c r="H24" s="159"/>
      <c r="I24" s="178"/>
      <c r="J24" s="176"/>
    </row>
    <row r="25" spans="1:10" ht="22.5" customHeight="1">
      <c r="A25" s="152">
        <v>2160201</v>
      </c>
      <c r="B25" s="153"/>
      <c r="C25" s="157" t="s">
        <v>89</v>
      </c>
      <c r="D25" s="155">
        <f t="shared" si="0"/>
        <v>1288.88</v>
      </c>
      <c r="E25" s="158">
        <v>1288.88</v>
      </c>
      <c r="F25" s="159">
        <v>0</v>
      </c>
      <c r="G25" s="159"/>
      <c r="H25" s="159"/>
      <c r="I25" s="178"/>
      <c r="J25" s="176"/>
    </row>
    <row r="26" spans="1:10" ht="22.5" customHeight="1">
      <c r="A26" s="152">
        <v>2160217</v>
      </c>
      <c r="B26" s="153"/>
      <c r="C26" s="157" t="s">
        <v>90</v>
      </c>
      <c r="D26" s="155">
        <f t="shared" si="0"/>
        <v>288.09</v>
      </c>
      <c r="E26" s="158">
        <v>288.09</v>
      </c>
      <c r="F26" s="159">
        <v>0</v>
      </c>
      <c r="G26" s="159"/>
      <c r="H26" s="159"/>
      <c r="I26" s="178"/>
      <c r="J26" s="176"/>
    </row>
    <row r="27" spans="1:10" ht="22.5" customHeight="1">
      <c r="A27" s="152">
        <v>2160218</v>
      </c>
      <c r="B27" s="153"/>
      <c r="C27" s="157" t="s">
        <v>91</v>
      </c>
      <c r="D27" s="155">
        <f t="shared" si="0"/>
        <v>21.6</v>
      </c>
      <c r="E27" s="158">
        <v>0</v>
      </c>
      <c r="F27" s="159">
        <v>21.6</v>
      </c>
      <c r="G27" s="159"/>
      <c r="H27" s="159"/>
      <c r="I27" s="178"/>
      <c r="J27" s="176"/>
    </row>
    <row r="28" spans="1:10" ht="22.5" customHeight="1">
      <c r="A28" s="152">
        <v>2160299</v>
      </c>
      <c r="B28" s="153"/>
      <c r="C28" s="157" t="s">
        <v>92</v>
      </c>
      <c r="D28" s="155">
        <f t="shared" si="0"/>
        <v>162</v>
      </c>
      <c r="E28" s="158">
        <v>0</v>
      </c>
      <c r="F28" s="159">
        <v>162</v>
      </c>
      <c r="G28" s="159"/>
      <c r="H28" s="159"/>
      <c r="I28" s="178"/>
      <c r="J28" s="176"/>
    </row>
    <row r="29" spans="1:10" ht="22.5" customHeight="1">
      <c r="A29" s="152">
        <v>21606</v>
      </c>
      <c r="B29" s="153"/>
      <c r="C29" s="157" t="s">
        <v>93</v>
      </c>
      <c r="D29" s="155">
        <f t="shared" si="0"/>
        <v>27</v>
      </c>
      <c r="E29" s="158">
        <v>27</v>
      </c>
      <c r="F29" s="159">
        <v>0</v>
      </c>
      <c r="G29" s="159"/>
      <c r="H29" s="159"/>
      <c r="I29" s="178"/>
      <c r="J29" s="176"/>
    </row>
    <row r="30" spans="1:10" ht="22.5" customHeight="1">
      <c r="A30" s="152">
        <v>2160699</v>
      </c>
      <c r="B30" s="153"/>
      <c r="C30" s="157" t="s">
        <v>94</v>
      </c>
      <c r="D30" s="155">
        <f t="shared" si="0"/>
        <v>27</v>
      </c>
      <c r="E30" s="158">
        <v>27</v>
      </c>
      <c r="F30" s="159">
        <v>0</v>
      </c>
      <c r="G30" s="159"/>
      <c r="H30" s="159"/>
      <c r="I30" s="178"/>
      <c r="J30" s="176"/>
    </row>
    <row r="31" spans="1:10" ht="22.5" customHeight="1">
      <c r="A31" s="152">
        <v>222</v>
      </c>
      <c r="B31" s="153"/>
      <c r="C31" s="157" t="s">
        <v>95</v>
      </c>
      <c r="D31" s="155">
        <f t="shared" si="0"/>
        <v>30</v>
      </c>
      <c r="E31" s="158">
        <v>30</v>
      </c>
      <c r="F31" s="159">
        <v>0</v>
      </c>
      <c r="G31" s="159"/>
      <c r="H31" s="159"/>
      <c r="I31" s="178"/>
      <c r="J31" s="176"/>
    </row>
    <row r="32" spans="1:10" ht="22.5" customHeight="1">
      <c r="A32" s="152">
        <v>22201</v>
      </c>
      <c r="B32" s="153"/>
      <c r="C32" s="157" t="s">
        <v>96</v>
      </c>
      <c r="D32" s="155">
        <f t="shared" si="0"/>
        <v>30</v>
      </c>
      <c r="E32" s="158">
        <v>30</v>
      </c>
      <c r="F32" s="159">
        <v>0</v>
      </c>
      <c r="G32" s="159"/>
      <c r="H32" s="159"/>
      <c r="I32" s="178"/>
      <c r="J32" s="176"/>
    </row>
    <row r="33" spans="1:10" ht="22.5" customHeight="1">
      <c r="A33" s="152">
        <v>2220199</v>
      </c>
      <c r="B33" s="153"/>
      <c r="C33" s="157" t="s">
        <v>97</v>
      </c>
      <c r="D33" s="155">
        <f t="shared" si="0"/>
        <v>30</v>
      </c>
      <c r="E33" s="158">
        <v>30</v>
      </c>
      <c r="F33" s="159">
        <v>0</v>
      </c>
      <c r="G33" s="159"/>
      <c r="H33" s="159"/>
      <c r="I33" s="178"/>
      <c r="J33" s="176"/>
    </row>
    <row r="34" spans="1:10" ht="22.5" customHeight="1">
      <c r="A34" s="152">
        <v>229</v>
      </c>
      <c r="B34" s="153"/>
      <c r="C34" s="157" t="s">
        <v>98</v>
      </c>
      <c r="D34" s="155">
        <f t="shared" si="0"/>
        <v>106.53</v>
      </c>
      <c r="E34" s="158">
        <v>106.53</v>
      </c>
      <c r="F34" s="159">
        <v>0</v>
      </c>
      <c r="G34" s="159"/>
      <c r="H34" s="159"/>
      <c r="I34" s="178"/>
      <c r="J34" s="176"/>
    </row>
    <row r="35" spans="1:10" ht="22.5" customHeight="1">
      <c r="A35" s="152">
        <v>22999</v>
      </c>
      <c r="B35" s="153"/>
      <c r="C35" s="157" t="s">
        <v>98</v>
      </c>
      <c r="D35" s="155">
        <f t="shared" si="0"/>
        <v>106.53</v>
      </c>
      <c r="E35" s="158">
        <v>106.53</v>
      </c>
      <c r="F35" s="159">
        <v>0</v>
      </c>
      <c r="G35" s="159"/>
      <c r="H35" s="159"/>
      <c r="I35" s="178"/>
      <c r="J35" s="176"/>
    </row>
    <row r="36" spans="1:10" ht="22.5" customHeight="1">
      <c r="A36" s="152">
        <v>2299901</v>
      </c>
      <c r="B36" s="153"/>
      <c r="C36" s="163" t="s">
        <v>99</v>
      </c>
      <c r="D36" s="155">
        <f t="shared" si="0"/>
        <v>106.53</v>
      </c>
      <c r="E36" s="158">
        <v>106.53</v>
      </c>
      <c r="F36" s="164">
        <v>0</v>
      </c>
      <c r="G36" s="164"/>
      <c r="H36" s="164"/>
      <c r="I36" s="179"/>
      <c r="J36" s="176"/>
    </row>
    <row r="37" spans="1:9" ht="31.5" customHeight="1">
      <c r="A37" s="165" t="s">
        <v>108</v>
      </c>
      <c r="B37" s="166"/>
      <c r="C37" s="166"/>
      <c r="D37" s="166"/>
      <c r="E37" s="166"/>
      <c r="F37" s="166"/>
      <c r="G37" s="166"/>
      <c r="H37" s="166"/>
      <c r="I37" s="166"/>
    </row>
    <row r="38" ht="14.25">
      <c r="A38" s="167"/>
    </row>
    <row r="39" ht="14.25">
      <c r="A39" s="168"/>
    </row>
    <row r="40" ht="14.25">
      <c r="A40" s="168"/>
    </row>
  </sheetData>
  <sheetProtection/>
  <mergeCells count="42">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I37"/>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tabSelected="1" zoomScaleSheetLayoutView="100" workbookViewId="0" topLeftCell="A1">
      <selection activeCell="F21" sqref="F21"/>
    </sheetView>
  </sheetViews>
  <sheetFormatPr defaultColWidth="9.00390625" defaultRowHeight="14.25"/>
  <cols>
    <col min="1" max="1" width="36.375" style="93" customWidth="1"/>
    <col min="2" max="2" width="4.00390625" style="93" customWidth="1"/>
    <col min="3" max="3" width="15.625" style="93" customWidth="1"/>
    <col min="4" max="4" width="35.75390625" style="93" customWidth="1"/>
    <col min="5" max="5" width="3.50390625" style="93" customWidth="1"/>
    <col min="6" max="6" width="15.625" style="93" customWidth="1"/>
    <col min="7" max="7" width="13.875" style="93" customWidth="1"/>
    <col min="8" max="8" width="15.625" style="93" customWidth="1"/>
    <col min="9" max="10" width="9.00390625" style="94" customWidth="1"/>
    <col min="11" max="16384" width="9.00390625" style="93" customWidth="1"/>
  </cols>
  <sheetData>
    <row r="1" ht="14.25">
      <c r="A1" s="95"/>
    </row>
    <row r="2" spans="1:10" s="91" customFormat="1" ht="18" customHeight="1">
      <c r="A2" s="96" t="s">
        <v>109</v>
      </c>
      <c r="B2" s="96"/>
      <c r="C2" s="96"/>
      <c r="D2" s="96"/>
      <c r="E2" s="96"/>
      <c r="F2" s="96"/>
      <c r="G2" s="96"/>
      <c r="H2" s="96"/>
      <c r="I2" s="121"/>
      <c r="J2" s="121"/>
    </row>
    <row r="3" spans="1:8" ht="9.75" customHeight="1">
      <c r="A3" s="97"/>
      <c r="B3" s="97"/>
      <c r="C3" s="97"/>
      <c r="D3" s="97"/>
      <c r="E3" s="97"/>
      <c r="F3" s="97"/>
      <c r="G3" s="97"/>
      <c r="H3" s="42" t="s">
        <v>110</v>
      </c>
    </row>
    <row r="4" spans="1:8" ht="15" customHeight="1">
      <c r="A4" s="8" t="s">
        <v>2</v>
      </c>
      <c r="B4" s="97"/>
      <c r="C4" s="97"/>
      <c r="D4" s="97"/>
      <c r="E4" s="97"/>
      <c r="F4" s="97"/>
      <c r="G4" s="97"/>
      <c r="H4" s="42" t="s">
        <v>3</v>
      </c>
    </row>
    <row r="5" spans="1:10" s="92" customFormat="1" ht="19.5" customHeight="1">
      <c r="A5" s="225" t="s">
        <v>4</v>
      </c>
      <c r="B5" s="98"/>
      <c r="C5" s="98"/>
      <c r="D5" s="225" t="s">
        <v>5</v>
      </c>
      <c r="E5" s="98"/>
      <c r="F5" s="98"/>
      <c r="G5" s="98"/>
      <c r="H5" s="98"/>
      <c r="I5" s="122"/>
      <c r="J5" s="122"/>
    </row>
    <row r="6" spans="1:10" s="92" customFormat="1" ht="31.5" customHeight="1">
      <c r="A6" s="225" t="s">
        <v>6</v>
      </c>
      <c r="B6" s="224" t="s">
        <v>7</v>
      </c>
      <c r="C6" s="98" t="s">
        <v>111</v>
      </c>
      <c r="D6" s="225" t="s">
        <v>6</v>
      </c>
      <c r="E6" s="224" t="s">
        <v>7</v>
      </c>
      <c r="F6" s="98" t="s">
        <v>72</v>
      </c>
      <c r="G6" s="100" t="s">
        <v>112</v>
      </c>
      <c r="H6" s="100" t="s">
        <v>113</v>
      </c>
      <c r="I6" s="122"/>
      <c r="J6" s="122"/>
    </row>
    <row r="7" spans="1:10" s="92" customFormat="1" ht="19.5" customHeight="1">
      <c r="A7" s="225" t="s">
        <v>9</v>
      </c>
      <c r="B7" s="98"/>
      <c r="C7" s="225" t="s">
        <v>10</v>
      </c>
      <c r="D7" s="225" t="s">
        <v>9</v>
      </c>
      <c r="E7" s="98"/>
      <c r="F7" s="101">
        <v>2</v>
      </c>
      <c r="G7" s="101">
        <v>3</v>
      </c>
      <c r="H7" s="101">
        <v>4</v>
      </c>
      <c r="I7" s="122"/>
      <c r="J7" s="122"/>
    </row>
    <row r="8" spans="1:10" s="92" customFormat="1" ht="19.5" customHeight="1">
      <c r="A8" s="246" t="s">
        <v>114</v>
      </c>
      <c r="B8" s="228" t="s">
        <v>10</v>
      </c>
      <c r="C8" s="104">
        <v>2116.51</v>
      </c>
      <c r="D8" s="229" t="s">
        <v>13</v>
      </c>
      <c r="E8" s="106">
        <v>15</v>
      </c>
      <c r="F8" s="107">
        <f>SUM(G8:H8)</f>
        <v>87.47</v>
      </c>
      <c r="G8" s="107">
        <v>87.47</v>
      </c>
      <c r="H8" s="108"/>
      <c r="I8" s="122"/>
      <c r="J8" s="122"/>
    </row>
    <row r="9" spans="1:10" s="92" customFormat="1" ht="19.5" customHeight="1">
      <c r="A9" s="105" t="s">
        <v>115</v>
      </c>
      <c r="B9" s="228" t="s">
        <v>11</v>
      </c>
      <c r="C9" s="104">
        <v>490.72</v>
      </c>
      <c r="D9" s="229" t="s">
        <v>16</v>
      </c>
      <c r="E9" s="106">
        <v>16</v>
      </c>
      <c r="F9" s="107">
        <f aca="true" t="shared" si="0" ref="F9:F17">SUM(G9:H9)</f>
        <v>0</v>
      </c>
      <c r="G9" s="107"/>
      <c r="H9" s="108"/>
      <c r="I9" s="122"/>
      <c r="J9" s="122"/>
    </row>
    <row r="10" spans="1:10" s="92" customFormat="1" ht="19.5" customHeight="1">
      <c r="A10" s="105"/>
      <c r="B10" s="228" t="s">
        <v>19</v>
      </c>
      <c r="C10" s="104"/>
      <c r="D10" s="229" t="s">
        <v>20</v>
      </c>
      <c r="E10" s="106">
        <v>17</v>
      </c>
      <c r="F10" s="107">
        <f t="shared" si="0"/>
        <v>0</v>
      </c>
      <c r="G10" s="107"/>
      <c r="H10" s="108"/>
      <c r="I10" s="122"/>
      <c r="J10" s="122"/>
    </row>
    <row r="11" spans="1:10" s="92" customFormat="1" ht="19.5" customHeight="1">
      <c r="A11" s="105"/>
      <c r="B11" s="228" t="s">
        <v>23</v>
      </c>
      <c r="C11" s="104"/>
      <c r="D11" s="229" t="s">
        <v>24</v>
      </c>
      <c r="E11" s="106">
        <v>18</v>
      </c>
      <c r="F11" s="107">
        <f t="shared" si="0"/>
        <v>0</v>
      </c>
      <c r="G11" s="107"/>
      <c r="H11" s="108"/>
      <c r="I11" s="122"/>
      <c r="J11" s="122"/>
    </row>
    <row r="12" spans="1:10" s="92" customFormat="1" ht="19.5" customHeight="1">
      <c r="A12" s="105"/>
      <c r="B12" s="228" t="s">
        <v>27</v>
      </c>
      <c r="C12" s="104"/>
      <c r="D12" s="229" t="s">
        <v>28</v>
      </c>
      <c r="E12" s="106">
        <v>19</v>
      </c>
      <c r="F12" s="107">
        <f t="shared" si="0"/>
        <v>0</v>
      </c>
      <c r="G12" s="107"/>
      <c r="H12" s="108"/>
      <c r="I12" s="122"/>
      <c r="J12" s="122"/>
    </row>
    <row r="13" spans="1:10" s="92" customFormat="1" ht="19.5" customHeight="1">
      <c r="A13" s="105"/>
      <c r="B13" s="228" t="s">
        <v>31</v>
      </c>
      <c r="C13" s="104"/>
      <c r="D13" s="229" t="s">
        <v>32</v>
      </c>
      <c r="E13" s="106">
        <v>20</v>
      </c>
      <c r="F13" s="107">
        <f t="shared" si="0"/>
        <v>0</v>
      </c>
      <c r="G13" s="107"/>
      <c r="H13" s="108"/>
      <c r="I13" s="122"/>
      <c r="J13" s="122"/>
    </row>
    <row r="14" spans="1:10" s="92" customFormat="1" ht="19.5" customHeight="1">
      <c r="A14" s="105"/>
      <c r="B14" s="228" t="s">
        <v>34</v>
      </c>
      <c r="C14" s="104"/>
      <c r="D14" s="109" t="s">
        <v>35</v>
      </c>
      <c r="E14" s="106">
        <v>21</v>
      </c>
      <c r="F14" s="107">
        <f t="shared" si="0"/>
        <v>4.28</v>
      </c>
      <c r="G14" s="104">
        <v>4.28</v>
      </c>
      <c r="H14" s="108"/>
      <c r="I14" s="122"/>
      <c r="J14" s="122"/>
    </row>
    <row r="15" spans="1:10" s="92" customFormat="1" ht="19.5" customHeight="1">
      <c r="A15" s="105"/>
      <c r="B15" s="103"/>
      <c r="C15" s="104"/>
      <c r="D15" s="109" t="s">
        <v>37</v>
      </c>
      <c r="E15" s="106"/>
      <c r="F15" s="107">
        <f t="shared" si="0"/>
        <v>592.52</v>
      </c>
      <c r="G15" s="107">
        <v>101.8</v>
      </c>
      <c r="H15" s="108">
        <v>490.72</v>
      </c>
      <c r="I15" s="122"/>
      <c r="J15" s="122"/>
    </row>
    <row r="16" spans="1:10" s="92" customFormat="1" ht="19.5" customHeight="1">
      <c r="A16" s="105"/>
      <c r="B16" s="103"/>
      <c r="C16" s="104"/>
      <c r="D16" s="109" t="s">
        <v>38</v>
      </c>
      <c r="E16" s="106"/>
      <c r="F16" s="107">
        <f t="shared" si="0"/>
        <v>1787.57</v>
      </c>
      <c r="G16" s="104">
        <v>1787.57</v>
      </c>
      <c r="H16" s="108"/>
      <c r="I16" s="122"/>
      <c r="J16" s="122"/>
    </row>
    <row r="17" spans="1:10" s="92" customFormat="1" ht="19.5" customHeight="1">
      <c r="A17" s="105"/>
      <c r="B17" s="103"/>
      <c r="C17" s="104"/>
      <c r="D17" s="109" t="s">
        <v>39</v>
      </c>
      <c r="E17" s="106"/>
      <c r="F17" s="107">
        <f t="shared" si="0"/>
        <v>30</v>
      </c>
      <c r="G17" s="104">
        <v>30</v>
      </c>
      <c r="H17" s="108"/>
      <c r="I17" s="122"/>
      <c r="J17" s="122"/>
    </row>
    <row r="18" spans="1:10" s="92" customFormat="1" ht="19.5" customHeight="1">
      <c r="A18" s="102"/>
      <c r="B18" s="228" t="s">
        <v>41</v>
      </c>
      <c r="C18" s="110"/>
      <c r="D18" s="109"/>
      <c r="E18" s="106">
        <v>22</v>
      </c>
      <c r="F18" s="104"/>
      <c r="G18" s="107"/>
      <c r="H18" s="108"/>
      <c r="I18" s="122"/>
      <c r="J18" s="122"/>
    </row>
    <row r="19" spans="1:10" s="92" customFormat="1" ht="19.5" customHeight="1">
      <c r="A19" s="247" t="s">
        <v>43</v>
      </c>
      <c r="B19" s="228" t="s">
        <v>44</v>
      </c>
      <c r="C19" s="112">
        <f>SUM(C8:C18)</f>
        <v>2607.2300000000005</v>
      </c>
      <c r="D19" s="247" t="s">
        <v>45</v>
      </c>
      <c r="E19" s="106">
        <v>23</v>
      </c>
      <c r="F19" s="113">
        <f>SUM(F8:F18)</f>
        <v>2501.84</v>
      </c>
      <c r="G19" s="113">
        <f>SUM(G8:G17)</f>
        <v>2011.12</v>
      </c>
      <c r="H19" s="114">
        <f>SUM(H15)</f>
        <v>490.72</v>
      </c>
      <c r="I19" s="122"/>
      <c r="J19" s="122"/>
    </row>
    <row r="20" spans="1:10" s="92" customFormat="1" ht="19.5" customHeight="1">
      <c r="A20" s="115" t="s">
        <v>116</v>
      </c>
      <c r="B20" s="228" t="s">
        <v>48</v>
      </c>
      <c r="C20" s="104">
        <v>265.64</v>
      </c>
      <c r="D20" s="115" t="s">
        <v>117</v>
      </c>
      <c r="E20" s="106">
        <v>24</v>
      </c>
      <c r="F20" s="107">
        <v>371.03</v>
      </c>
      <c r="G20" s="107">
        <v>371.03</v>
      </c>
      <c r="H20" s="108"/>
      <c r="I20" s="122"/>
      <c r="J20" s="122"/>
    </row>
    <row r="21" spans="1:10" s="92" customFormat="1" ht="19.5" customHeight="1">
      <c r="A21" s="115" t="s">
        <v>118</v>
      </c>
      <c r="B21" s="228" t="s">
        <v>52</v>
      </c>
      <c r="C21" s="104">
        <v>265.64</v>
      </c>
      <c r="D21" s="102"/>
      <c r="E21" s="106">
        <v>25</v>
      </c>
      <c r="F21" s="107"/>
      <c r="G21" s="107"/>
      <c r="H21" s="108"/>
      <c r="I21" s="122"/>
      <c r="J21" s="122"/>
    </row>
    <row r="22" spans="1:10" s="92" customFormat="1" ht="19.5" customHeight="1">
      <c r="A22" s="115" t="s">
        <v>119</v>
      </c>
      <c r="B22" s="228" t="s">
        <v>55</v>
      </c>
      <c r="C22" s="104"/>
      <c r="D22" s="102"/>
      <c r="E22" s="106">
        <v>26</v>
      </c>
      <c r="F22" s="107"/>
      <c r="G22" s="107"/>
      <c r="H22" s="108"/>
      <c r="I22" s="122"/>
      <c r="J22" s="122"/>
    </row>
    <row r="23" spans="1:10" s="92" customFormat="1" ht="19.5" customHeight="1">
      <c r="A23" s="115"/>
      <c r="B23" s="228" t="s">
        <v>58</v>
      </c>
      <c r="C23" s="104"/>
      <c r="D23" s="102"/>
      <c r="E23" s="106">
        <v>27</v>
      </c>
      <c r="F23" s="107"/>
      <c r="G23" s="107"/>
      <c r="H23" s="108"/>
      <c r="I23" s="122"/>
      <c r="J23" s="122"/>
    </row>
    <row r="24" spans="1:8" ht="19.5" customHeight="1">
      <c r="A24" s="248" t="s">
        <v>57</v>
      </c>
      <c r="B24" s="228" t="s">
        <v>14</v>
      </c>
      <c r="C24" s="112">
        <f>SUM(C19:C20)</f>
        <v>2872.8700000000003</v>
      </c>
      <c r="D24" s="248" t="s">
        <v>57</v>
      </c>
      <c r="E24" s="106">
        <v>28</v>
      </c>
      <c r="F24" s="113">
        <f>SUM(F19:F20)</f>
        <v>2872.87</v>
      </c>
      <c r="G24" s="113">
        <f>SUM(G19:G20)</f>
        <v>2382.1499999999996</v>
      </c>
      <c r="H24" s="117">
        <f>SUM(H19:H20)</f>
        <v>490.72</v>
      </c>
    </row>
    <row r="25" spans="1:8" ht="29.25" customHeight="1">
      <c r="A25" s="118" t="s">
        <v>120</v>
      </c>
      <c r="B25" s="119"/>
      <c r="C25" s="119"/>
      <c r="D25" s="119"/>
      <c r="E25" s="119"/>
      <c r="F25" s="119"/>
      <c r="G25" s="120"/>
      <c r="H25" s="119"/>
    </row>
  </sheetData>
  <sheetProtection/>
  <mergeCells count="4">
    <mergeCell ref="A2:H2"/>
    <mergeCell ref="A5:C5"/>
    <mergeCell ref="D5:H5"/>
    <mergeCell ref="A25:H25"/>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topLeftCell="A2">
      <selection activeCell="F31" sqref="A4:F31"/>
    </sheetView>
  </sheetViews>
  <sheetFormatPr defaultColWidth="9.00390625" defaultRowHeight="14.25"/>
  <cols>
    <col min="1" max="1" width="9.25390625" style="5" customWidth="1"/>
    <col min="2" max="2" width="5.00390625" style="5" customWidth="1"/>
    <col min="3" max="3" width="24.00390625" style="5" customWidth="1"/>
    <col min="4" max="6" width="25.00390625" style="5" customWidth="1"/>
    <col min="7" max="16384" width="9.00390625" style="5" customWidth="1"/>
  </cols>
  <sheetData>
    <row r="1" spans="1:6" s="1" customFormat="1" ht="30" customHeight="1">
      <c r="A1" s="6" t="s">
        <v>121</v>
      </c>
      <c r="B1" s="6"/>
      <c r="C1" s="6"/>
      <c r="D1" s="6"/>
      <c r="E1" s="6"/>
      <c r="F1" s="6"/>
    </row>
    <row r="2" spans="1:6" s="2" customFormat="1" ht="10.5" customHeight="1">
      <c r="A2" s="7"/>
      <c r="B2" s="7"/>
      <c r="C2" s="7"/>
      <c r="F2" s="42" t="s">
        <v>122</v>
      </c>
    </row>
    <row r="3" spans="1:6" s="2" customFormat="1" ht="15" customHeight="1">
      <c r="A3" s="8" t="s">
        <v>2</v>
      </c>
      <c r="B3" s="8"/>
      <c r="C3" s="8"/>
      <c r="D3" s="10"/>
      <c r="E3" s="10"/>
      <c r="F3" s="42" t="s">
        <v>3</v>
      </c>
    </row>
    <row r="4" spans="1:6" s="3" customFormat="1" ht="20.25" customHeight="1">
      <c r="A4" s="18" t="s">
        <v>123</v>
      </c>
      <c r="B4" s="18"/>
      <c r="C4" s="18"/>
      <c r="D4" s="82" t="s">
        <v>124</v>
      </c>
      <c r="E4" s="82"/>
      <c r="F4" s="82"/>
    </row>
    <row r="5" spans="1:6" s="3" customFormat="1" ht="24.75" customHeight="1">
      <c r="A5" s="18" t="s">
        <v>69</v>
      </c>
      <c r="B5" s="18"/>
      <c r="C5" s="18" t="s">
        <v>70</v>
      </c>
      <c r="D5" s="82" t="s">
        <v>125</v>
      </c>
      <c r="E5" s="82" t="s">
        <v>126</v>
      </c>
      <c r="F5" s="82" t="s">
        <v>104</v>
      </c>
    </row>
    <row r="6" spans="1:6" s="3" customFormat="1" ht="18" customHeight="1">
      <c r="A6" s="18"/>
      <c r="B6" s="18"/>
      <c r="C6" s="18"/>
      <c r="D6" s="82"/>
      <c r="E6" s="82"/>
      <c r="F6" s="82"/>
    </row>
    <row r="7" spans="1:6" s="3" customFormat="1" ht="22.5" customHeight="1">
      <c r="A7" s="18"/>
      <c r="B7" s="18"/>
      <c r="C7" s="18"/>
      <c r="D7" s="82"/>
      <c r="E7" s="82"/>
      <c r="F7" s="82"/>
    </row>
    <row r="8" spans="1:6" s="3" customFormat="1" ht="22.5" customHeight="1">
      <c r="A8" s="18" t="s">
        <v>71</v>
      </c>
      <c r="B8" s="18"/>
      <c r="C8" s="18"/>
      <c r="D8" s="18">
        <v>1</v>
      </c>
      <c r="E8" s="18">
        <v>2</v>
      </c>
      <c r="F8" s="18">
        <v>3</v>
      </c>
    </row>
    <row r="9" spans="1:6" s="3" customFormat="1" ht="22.5" customHeight="1">
      <c r="A9" s="83" t="s">
        <v>72</v>
      </c>
      <c r="B9" s="83"/>
      <c r="C9" s="83"/>
      <c r="D9" s="84">
        <f>SUM(D10+D15+D18+D21+D29)</f>
        <v>2011.12</v>
      </c>
      <c r="E9" s="84">
        <f>SUM(E10+E15+E18+E21+E29)</f>
        <v>1814.52</v>
      </c>
      <c r="F9" s="85">
        <f>SUM(F10+F15+F18+F21+F29)</f>
        <v>196.6</v>
      </c>
    </row>
    <row r="10" spans="1:6" s="4" customFormat="1" ht="22.5" customHeight="1">
      <c r="A10" s="86">
        <v>201</v>
      </c>
      <c r="B10" s="86"/>
      <c r="C10" s="35" t="s">
        <v>73</v>
      </c>
      <c r="D10" s="87">
        <f>SUM(E10+F10)</f>
        <v>87.47</v>
      </c>
      <c r="E10" s="87">
        <v>74.47</v>
      </c>
      <c r="F10" s="37">
        <v>13</v>
      </c>
    </row>
    <row r="11" spans="1:6" s="4" customFormat="1" ht="22.5" customHeight="1">
      <c r="A11" s="86">
        <v>20105</v>
      </c>
      <c r="B11" s="86"/>
      <c r="C11" s="38" t="s">
        <v>74</v>
      </c>
      <c r="D11" s="87">
        <f aca="true" t="shared" si="0" ref="D11:D31">SUM(E11+F11)</f>
        <v>13</v>
      </c>
      <c r="E11" s="87">
        <v>0</v>
      </c>
      <c r="F11" s="37">
        <v>13</v>
      </c>
    </row>
    <row r="12" spans="1:6" s="4" customFormat="1" ht="22.5" customHeight="1">
      <c r="A12" s="86">
        <v>2010599</v>
      </c>
      <c r="B12" s="86"/>
      <c r="C12" s="35" t="s">
        <v>75</v>
      </c>
      <c r="D12" s="87">
        <f t="shared" si="0"/>
        <v>13</v>
      </c>
      <c r="E12" s="87">
        <v>0</v>
      </c>
      <c r="F12" s="37">
        <v>13</v>
      </c>
    </row>
    <row r="13" spans="1:6" s="4" customFormat="1" ht="22.5" customHeight="1">
      <c r="A13" s="86">
        <v>20113</v>
      </c>
      <c r="B13" s="86"/>
      <c r="C13" s="38" t="s">
        <v>76</v>
      </c>
      <c r="D13" s="87">
        <f t="shared" si="0"/>
        <v>74.47</v>
      </c>
      <c r="E13" s="87">
        <v>74.47</v>
      </c>
      <c r="F13" s="88">
        <v>0</v>
      </c>
    </row>
    <row r="14" spans="1:6" s="4" customFormat="1" ht="22.5" customHeight="1">
      <c r="A14" s="86">
        <v>2011399</v>
      </c>
      <c r="B14" s="86"/>
      <c r="C14" s="38" t="s">
        <v>77</v>
      </c>
      <c r="D14" s="87">
        <f t="shared" si="0"/>
        <v>74.47</v>
      </c>
      <c r="E14" s="87">
        <v>74.47</v>
      </c>
      <c r="F14" s="88">
        <v>0</v>
      </c>
    </row>
    <row r="15" spans="1:6" s="4" customFormat="1" ht="22.5" customHeight="1">
      <c r="A15" s="86">
        <v>208</v>
      </c>
      <c r="B15" s="86"/>
      <c r="C15" s="38" t="s">
        <v>78</v>
      </c>
      <c r="D15" s="87">
        <f t="shared" si="0"/>
        <v>4.28</v>
      </c>
      <c r="E15" s="87">
        <v>4.28</v>
      </c>
      <c r="F15" s="88">
        <v>0</v>
      </c>
    </row>
    <row r="16" spans="1:6" s="4" customFormat="1" ht="22.5" customHeight="1">
      <c r="A16" s="86">
        <v>20808</v>
      </c>
      <c r="B16" s="86"/>
      <c r="C16" s="38" t="s">
        <v>79</v>
      </c>
      <c r="D16" s="87">
        <f t="shared" si="0"/>
        <v>4.28</v>
      </c>
      <c r="E16" s="87">
        <v>4.28</v>
      </c>
      <c r="F16" s="88">
        <v>0</v>
      </c>
    </row>
    <row r="17" spans="1:6" s="4" customFormat="1" ht="22.5" customHeight="1">
      <c r="A17" s="86">
        <v>2080801</v>
      </c>
      <c r="B17" s="86"/>
      <c r="C17" s="38" t="s">
        <v>80</v>
      </c>
      <c r="D17" s="87">
        <f t="shared" si="0"/>
        <v>4.28</v>
      </c>
      <c r="E17" s="87">
        <v>4.28</v>
      </c>
      <c r="F17" s="88">
        <v>0</v>
      </c>
    </row>
    <row r="18" spans="1:6" s="4" customFormat="1" ht="22.5" customHeight="1">
      <c r="A18" s="86">
        <v>212</v>
      </c>
      <c r="B18" s="86"/>
      <c r="C18" s="38" t="s">
        <v>81</v>
      </c>
      <c r="D18" s="87">
        <f t="shared" si="0"/>
        <v>101.8</v>
      </c>
      <c r="E18" s="87">
        <v>101.8</v>
      </c>
      <c r="F18" s="88">
        <v>0</v>
      </c>
    </row>
    <row r="19" spans="1:6" s="4" customFormat="1" ht="22.5" customHeight="1">
      <c r="A19" s="86">
        <v>21206</v>
      </c>
      <c r="B19" s="86"/>
      <c r="C19" s="38" t="s">
        <v>82</v>
      </c>
      <c r="D19" s="87">
        <v>101.8</v>
      </c>
      <c r="E19" s="87">
        <v>101.8</v>
      </c>
      <c r="F19" s="88">
        <v>0</v>
      </c>
    </row>
    <row r="20" spans="1:6" s="4" customFormat="1" ht="22.5" customHeight="1">
      <c r="A20" s="86">
        <v>2120601</v>
      </c>
      <c r="B20" s="86"/>
      <c r="C20" s="38" t="s">
        <v>83</v>
      </c>
      <c r="D20" s="87">
        <v>101.8</v>
      </c>
      <c r="E20" s="87">
        <v>101.8</v>
      </c>
      <c r="F20" s="88">
        <v>0</v>
      </c>
    </row>
    <row r="21" spans="1:6" s="4" customFormat="1" ht="22.5" customHeight="1">
      <c r="A21" s="86">
        <v>216</v>
      </c>
      <c r="B21" s="86"/>
      <c r="C21" s="38" t="s">
        <v>87</v>
      </c>
      <c r="D21" s="87">
        <f t="shared" si="0"/>
        <v>1787.57</v>
      </c>
      <c r="E21" s="87">
        <v>1603.97</v>
      </c>
      <c r="F21" s="37">
        <v>183.6</v>
      </c>
    </row>
    <row r="22" spans="1:6" s="4" customFormat="1" ht="22.5" customHeight="1">
      <c r="A22" s="86">
        <v>21602</v>
      </c>
      <c r="B22" s="86"/>
      <c r="C22" s="38" t="s">
        <v>88</v>
      </c>
      <c r="D22" s="87">
        <f t="shared" si="0"/>
        <v>1760.57</v>
      </c>
      <c r="E22" s="87">
        <v>1576.97</v>
      </c>
      <c r="F22" s="37">
        <v>183.6</v>
      </c>
    </row>
    <row r="23" spans="1:6" s="4" customFormat="1" ht="22.5" customHeight="1">
      <c r="A23" s="86">
        <v>2160201</v>
      </c>
      <c r="B23" s="86"/>
      <c r="C23" s="38" t="s">
        <v>89</v>
      </c>
      <c r="D23" s="87">
        <f t="shared" si="0"/>
        <v>1288.88</v>
      </c>
      <c r="E23" s="87">
        <v>1288.88</v>
      </c>
      <c r="F23" s="88">
        <v>0</v>
      </c>
    </row>
    <row r="24" spans="1:6" s="4" customFormat="1" ht="22.5" customHeight="1">
      <c r="A24" s="86">
        <v>2160217</v>
      </c>
      <c r="B24" s="86"/>
      <c r="C24" s="38" t="s">
        <v>90</v>
      </c>
      <c r="D24" s="87">
        <f t="shared" si="0"/>
        <v>288.09</v>
      </c>
      <c r="E24" s="87">
        <v>288.09</v>
      </c>
      <c r="F24" s="88">
        <v>0</v>
      </c>
    </row>
    <row r="25" spans="1:6" s="4" customFormat="1" ht="22.5" customHeight="1">
      <c r="A25" s="86">
        <v>2160218</v>
      </c>
      <c r="B25" s="86"/>
      <c r="C25" s="38" t="s">
        <v>91</v>
      </c>
      <c r="D25" s="87">
        <f t="shared" si="0"/>
        <v>21.6</v>
      </c>
      <c r="E25" s="87">
        <v>0</v>
      </c>
      <c r="F25" s="37">
        <v>21.6</v>
      </c>
    </row>
    <row r="26" spans="1:6" s="4" customFormat="1" ht="22.5" customHeight="1">
      <c r="A26" s="86">
        <v>2160299</v>
      </c>
      <c r="B26" s="86"/>
      <c r="C26" s="38" t="s">
        <v>92</v>
      </c>
      <c r="D26" s="87">
        <f t="shared" si="0"/>
        <v>161</v>
      </c>
      <c r="E26" s="87">
        <v>0</v>
      </c>
      <c r="F26" s="37">
        <v>161</v>
      </c>
    </row>
    <row r="27" spans="1:6" s="4" customFormat="1" ht="22.5" customHeight="1">
      <c r="A27" s="86">
        <v>21606</v>
      </c>
      <c r="B27" s="86"/>
      <c r="C27" s="38" t="s">
        <v>93</v>
      </c>
      <c r="D27" s="87">
        <f t="shared" si="0"/>
        <v>27</v>
      </c>
      <c r="E27" s="87">
        <v>27</v>
      </c>
      <c r="F27" s="88">
        <v>0</v>
      </c>
    </row>
    <row r="28" spans="1:6" s="4" customFormat="1" ht="22.5" customHeight="1">
      <c r="A28" s="86">
        <v>2160699</v>
      </c>
      <c r="B28" s="86"/>
      <c r="C28" s="38" t="s">
        <v>94</v>
      </c>
      <c r="D28" s="87">
        <f t="shared" si="0"/>
        <v>27</v>
      </c>
      <c r="E28" s="87">
        <v>27</v>
      </c>
      <c r="F28" s="88">
        <v>0</v>
      </c>
    </row>
    <row r="29" spans="1:6" s="4" customFormat="1" ht="22.5" customHeight="1">
      <c r="A29" s="86">
        <v>222</v>
      </c>
      <c r="B29" s="86"/>
      <c r="C29" s="38" t="s">
        <v>95</v>
      </c>
      <c r="D29" s="87">
        <f t="shared" si="0"/>
        <v>30</v>
      </c>
      <c r="E29" s="87">
        <v>30</v>
      </c>
      <c r="F29" s="88">
        <v>0</v>
      </c>
    </row>
    <row r="30" spans="1:6" s="4" customFormat="1" ht="22.5" customHeight="1">
      <c r="A30" s="86">
        <v>22201</v>
      </c>
      <c r="B30" s="86"/>
      <c r="C30" s="38" t="s">
        <v>96</v>
      </c>
      <c r="D30" s="87">
        <f t="shared" si="0"/>
        <v>30</v>
      </c>
      <c r="E30" s="87">
        <v>30</v>
      </c>
      <c r="F30" s="88">
        <v>0</v>
      </c>
    </row>
    <row r="31" spans="1:6" s="4" customFormat="1" ht="22.5" customHeight="1">
      <c r="A31" s="86">
        <v>2220199</v>
      </c>
      <c r="B31" s="86"/>
      <c r="C31" s="38" t="s">
        <v>97</v>
      </c>
      <c r="D31" s="87">
        <f t="shared" si="0"/>
        <v>30</v>
      </c>
      <c r="E31" s="87">
        <v>30</v>
      </c>
      <c r="F31" s="88">
        <v>0</v>
      </c>
    </row>
    <row r="32" spans="1:6" ht="32.25" customHeight="1">
      <c r="A32" s="89" t="s">
        <v>127</v>
      </c>
      <c r="B32" s="90"/>
      <c r="C32" s="90"/>
      <c r="D32" s="90"/>
      <c r="E32" s="90"/>
      <c r="F32" s="90"/>
    </row>
    <row r="33" ht="14.25">
      <c r="A33" s="41"/>
    </row>
    <row r="34" ht="14.25">
      <c r="A34" s="41"/>
    </row>
    <row r="35" ht="14.25">
      <c r="A35" s="41"/>
    </row>
    <row r="36" ht="14.25">
      <c r="A36" s="41"/>
    </row>
  </sheetData>
  <sheetProtection/>
  <mergeCells count="34">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F32"/>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6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3">
      <selection activeCell="I35" activeCellId="1" sqref="C35 I35"/>
    </sheetView>
  </sheetViews>
  <sheetFormatPr defaultColWidth="9.00390625" defaultRowHeight="14.25"/>
  <cols>
    <col min="1" max="1" width="8.00390625" style="59" bestFit="1" customWidth="1"/>
    <col min="2" max="2" width="26.875" style="59" customWidth="1"/>
    <col min="3" max="3" width="12.625" style="59" customWidth="1"/>
    <col min="4" max="4" width="8.00390625" style="59" customWidth="1"/>
    <col min="5" max="5" width="19.00390625" style="59" bestFit="1" customWidth="1"/>
    <col min="6" max="6" width="12.625" style="59" customWidth="1"/>
    <col min="7" max="7" width="8.00390625" style="59" customWidth="1"/>
    <col min="8" max="8" width="22.625" style="59" bestFit="1" customWidth="1"/>
    <col min="9" max="9" width="12.625" style="59" customWidth="1"/>
    <col min="10" max="10" width="8.50390625" style="59" customWidth="1"/>
    <col min="11" max="16384" width="9.00390625" style="59" customWidth="1"/>
  </cols>
  <sheetData>
    <row r="1" spans="1:9" ht="21.75">
      <c r="A1" s="60" t="s">
        <v>128</v>
      </c>
      <c r="B1" s="60"/>
      <c r="C1" s="60"/>
      <c r="D1" s="60"/>
      <c r="E1" s="60"/>
      <c r="F1" s="60"/>
      <c r="G1" s="60"/>
      <c r="H1" s="60"/>
      <c r="I1" s="60"/>
    </row>
    <row r="2" spans="1:9" s="56" customFormat="1" ht="20.25" customHeight="1">
      <c r="A2" s="7"/>
      <c r="B2" s="7"/>
      <c r="C2" s="7"/>
      <c r="D2" s="2"/>
      <c r="E2" s="2"/>
      <c r="F2" s="2"/>
      <c r="G2" s="2"/>
      <c r="H2" s="2"/>
      <c r="I2" s="76" t="s">
        <v>129</v>
      </c>
    </row>
    <row r="3" spans="1:9" s="57" customFormat="1" ht="15" customHeight="1">
      <c r="A3" s="61" t="s">
        <v>2</v>
      </c>
      <c r="B3" s="62"/>
      <c r="C3" s="63"/>
      <c r="D3" s="63"/>
      <c r="E3" s="63"/>
      <c r="F3" s="63"/>
      <c r="G3" s="63"/>
      <c r="H3" s="63"/>
      <c r="I3" s="77" t="s">
        <v>3</v>
      </c>
    </row>
    <row r="4" spans="1:9" s="58" customFormat="1" ht="15" customHeight="1">
      <c r="A4" s="64" t="s">
        <v>130</v>
      </c>
      <c r="B4" s="65" t="s">
        <v>131</v>
      </c>
      <c r="C4" s="65" t="s">
        <v>131</v>
      </c>
      <c r="D4" s="65" t="s">
        <v>132</v>
      </c>
      <c r="E4" s="65" t="s">
        <v>131</v>
      </c>
      <c r="F4" s="65" t="s">
        <v>131</v>
      </c>
      <c r="G4" s="65" t="s">
        <v>131</v>
      </c>
      <c r="H4" s="65" t="s">
        <v>131</v>
      </c>
      <c r="I4" s="78" t="s">
        <v>131</v>
      </c>
    </row>
    <row r="5" spans="1:9" s="58" customFormat="1" ht="15" customHeight="1">
      <c r="A5" s="66" t="s">
        <v>133</v>
      </c>
      <c r="B5" s="67" t="s">
        <v>70</v>
      </c>
      <c r="C5" s="67" t="s">
        <v>111</v>
      </c>
      <c r="D5" s="67" t="s">
        <v>133</v>
      </c>
      <c r="E5" s="67" t="s">
        <v>70</v>
      </c>
      <c r="F5" s="67" t="s">
        <v>111</v>
      </c>
      <c r="G5" s="67" t="s">
        <v>133</v>
      </c>
      <c r="H5" s="67" t="s">
        <v>70</v>
      </c>
      <c r="I5" s="79" t="s">
        <v>111</v>
      </c>
    </row>
    <row r="6" spans="1:9" s="58" customFormat="1" ht="15" customHeight="1">
      <c r="A6" s="66" t="s">
        <v>131</v>
      </c>
      <c r="B6" s="67" t="s">
        <v>131</v>
      </c>
      <c r="C6" s="67" t="s">
        <v>131</v>
      </c>
      <c r="D6" s="67" t="s">
        <v>131</v>
      </c>
      <c r="E6" s="67" t="s">
        <v>131</v>
      </c>
      <c r="F6" s="67" t="s">
        <v>131</v>
      </c>
      <c r="G6" s="67" t="s">
        <v>131</v>
      </c>
      <c r="H6" s="67" t="s">
        <v>131</v>
      </c>
      <c r="I6" s="79" t="s">
        <v>131</v>
      </c>
    </row>
    <row r="7" spans="1:9" s="58" customFormat="1" ht="13.5" customHeight="1">
      <c r="A7" s="68" t="s">
        <v>134</v>
      </c>
      <c r="B7" s="69" t="s">
        <v>135</v>
      </c>
      <c r="C7" s="70">
        <f>SUM(C8:C16)</f>
        <v>1252.51</v>
      </c>
      <c r="D7" s="69" t="s">
        <v>136</v>
      </c>
      <c r="E7" s="69" t="s">
        <v>137</v>
      </c>
      <c r="F7" s="71">
        <f>SUM(F8:F34)</f>
        <v>166.56</v>
      </c>
      <c r="G7" s="69" t="s">
        <v>138</v>
      </c>
      <c r="H7" s="69" t="s">
        <v>139</v>
      </c>
      <c r="I7" s="80">
        <f>SUM(I8:I22)</f>
        <v>2.04</v>
      </c>
    </row>
    <row r="8" spans="1:9" s="58" customFormat="1" ht="13.5" customHeight="1">
      <c r="A8" s="68" t="s">
        <v>140</v>
      </c>
      <c r="B8" s="69" t="s">
        <v>141</v>
      </c>
      <c r="C8" s="70">
        <v>577.27</v>
      </c>
      <c r="D8" s="69" t="s">
        <v>142</v>
      </c>
      <c r="E8" s="69" t="s">
        <v>143</v>
      </c>
      <c r="F8" s="71">
        <v>21.13</v>
      </c>
      <c r="G8" s="69" t="s">
        <v>144</v>
      </c>
      <c r="H8" s="69" t="s">
        <v>145</v>
      </c>
      <c r="I8" s="80"/>
    </row>
    <row r="9" spans="1:9" s="58" customFormat="1" ht="13.5" customHeight="1">
      <c r="A9" s="68" t="s">
        <v>146</v>
      </c>
      <c r="B9" s="69" t="s">
        <v>147</v>
      </c>
      <c r="C9" s="70">
        <v>265.54</v>
      </c>
      <c r="D9" s="69" t="s">
        <v>148</v>
      </c>
      <c r="E9" s="69" t="s">
        <v>149</v>
      </c>
      <c r="F9" s="71">
        <v>5.22</v>
      </c>
      <c r="G9" s="69" t="s">
        <v>150</v>
      </c>
      <c r="H9" s="69" t="s">
        <v>151</v>
      </c>
      <c r="I9" s="80">
        <v>2.04</v>
      </c>
    </row>
    <row r="10" spans="1:9" s="58" customFormat="1" ht="13.5" customHeight="1">
      <c r="A10" s="68" t="s">
        <v>152</v>
      </c>
      <c r="B10" s="69" t="s">
        <v>153</v>
      </c>
      <c r="C10" s="70">
        <v>40.86</v>
      </c>
      <c r="D10" s="69" t="s">
        <v>154</v>
      </c>
      <c r="E10" s="69" t="s">
        <v>155</v>
      </c>
      <c r="F10" s="71"/>
      <c r="G10" s="69" t="s">
        <v>156</v>
      </c>
      <c r="H10" s="69" t="s">
        <v>157</v>
      </c>
      <c r="I10" s="80"/>
    </row>
    <row r="11" spans="1:9" s="58" customFormat="1" ht="13.5" customHeight="1">
      <c r="A11" s="68" t="s">
        <v>158</v>
      </c>
      <c r="B11" s="69" t="s">
        <v>159</v>
      </c>
      <c r="C11" s="70">
        <v>84.19</v>
      </c>
      <c r="D11" s="69" t="s">
        <v>160</v>
      </c>
      <c r="E11" s="69" t="s">
        <v>161</v>
      </c>
      <c r="F11" s="71">
        <v>2.08</v>
      </c>
      <c r="G11" s="69" t="s">
        <v>162</v>
      </c>
      <c r="H11" s="69" t="s">
        <v>163</v>
      </c>
      <c r="I11" s="80"/>
    </row>
    <row r="12" spans="1:9" s="58" customFormat="1" ht="13.5" customHeight="1">
      <c r="A12" s="68" t="s">
        <v>164</v>
      </c>
      <c r="B12" s="69" t="s">
        <v>165</v>
      </c>
      <c r="C12" s="70">
        <v>7.99</v>
      </c>
      <c r="D12" s="69" t="s">
        <v>166</v>
      </c>
      <c r="E12" s="69" t="s">
        <v>167</v>
      </c>
      <c r="F12" s="71">
        <v>0.49</v>
      </c>
      <c r="G12" s="69" t="s">
        <v>168</v>
      </c>
      <c r="H12" s="69" t="s">
        <v>169</v>
      </c>
      <c r="I12" s="80"/>
    </row>
    <row r="13" spans="1:9" s="58" customFormat="1" ht="13.5" customHeight="1">
      <c r="A13" s="68" t="s">
        <v>170</v>
      </c>
      <c r="B13" s="69" t="s">
        <v>171</v>
      </c>
      <c r="C13" s="70">
        <v>43.34</v>
      </c>
      <c r="D13" s="69" t="s">
        <v>172</v>
      </c>
      <c r="E13" s="69" t="s">
        <v>173</v>
      </c>
      <c r="F13" s="71">
        <v>6.58</v>
      </c>
      <c r="G13" s="69" t="s">
        <v>174</v>
      </c>
      <c r="H13" s="69" t="s">
        <v>175</v>
      </c>
      <c r="I13" s="80"/>
    </row>
    <row r="14" spans="1:9" s="58" customFormat="1" ht="13.5" customHeight="1">
      <c r="A14" s="68" t="s">
        <v>176</v>
      </c>
      <c r="B14" s="69" t="s">
        <v>177</v>
      </c>
      <c r="C14" s="70">
        <v>142.57</v>
      </c>
      <c r="D14" s="69" t="s">
        <v>178</v>
      </c>
      <c r="E14" s="69" t="s">
        <v>179</v>
      </c>
      <c r="F14" s="71">
        <v>3.72</v>
      </c>
      <c r="G14" s="69" t="s">
        <v>180</v>
      </c>
      <c r="H14" s="69" t="s">
        <v>181</v>
      </c>
      <c r="I14" s="80"/>
    </row>
    <row r="15" spans="1:9" s="58" customFormat="1" ht="13.5" customHeight="1">
      <c r="A15" s="68" t="s">
        <v>182</v>
      </c>
      <c r="B15" s="69" t="s">
        <v>183</v>
      </c>
      <c r="C15" s="70">
        <v>18.4</v>
      </c>
      <c r="D15" s="69" t="s">
        <v>184</v>
      </c>
      <c r="E15" s="69" t="s">
        <v>185</v>
      </c>
      <c r="F15" s="71"/>
      <c r="G15" s="69" t="s">
        <v>186</v>
      </c>
      <c r="H15" s="69" t="s">
        <v>187</v>
      </c>
      <c r="I15" s="80"/>
    </row>
    <row r="16" spans="1:9" s="58" customFormat="1" ht="13.5" customHeight="1">
      <c r="A16" s="68" t="s">
        <v>188</v>
      </c>
      <c r="B16" s="69" t="s">
        <v>189</v>
      </c>
      <c r="C16" s="70">
        <v>72.35</v>
      </c>
      <c r="D16" s="69" t="s">
        <v>190</v>
      </c>
      <c r="E16" s="69" t="s">
        <v>191</v>
      </c>
      <c r="F16" s="71">
        <v>3.92</v>
      </c>
      <c r="G16" s="69" t="s">
        <v>192</v>
      </c>
      <c r="H16" s="69" t="s">
        <v>193</v>
      </c>
      <c r="I16" s="80"/>
    </row>
    <row r="17" spans="1:9" s="58" customFormat="1" ht="13.5" customHeight="1">
      <c r="A17" s="68" t="s">
        <v>194</v>
      </c>
      <c r="B17" s="69" t="s">
        <v>195</v>
      </c>
      <c r="C17" s="70">
        <f>SUM(C18:C33)</f>
        <v>393.40999999999997</v>
      </c>
      <c r="D17" s="69" t="s">
        <v>196</v>
      </c>
      <c r="E17" s="69" t="s">
        <v>197</v>
      </c>
      <c r="F17" s="71">
        <v>9.11</v>
      </c>
      <c r="G17" s="69" t="s">
        <v>198</v>
      </c>
      <c r="H17" s="69" t="s">
        <v>199</v>
      </c>
      <c r="I17" s="80"/>
    </row>
    <row r="18" spans="1:9" s="58" customFormat="1" ht="13.5" customHeight="1">
      <c r="A18" s="68" t="s">
        <v>200</v>
      </c>
      <c r="B18" s="69" t="s">
        <v>201</v>
      </c>
      <c r="C18" s="70"/>
      <c r="D18" s="69" t="s">
        <v>202</v>
      </c>
      <c r="E18" s="69" t="s">
        <v>203</v>
      </c>
      <c r="F18" s="71"/>
      <c r="G18" s="69" t="s">
        <v>204</v>
      </c>
      <c r="H18" s="69" t="s">
        <v>205</v>
      </c>
      <c r="I18" s="80"/>
    </row>
    <row r="19" spans="1:9" s="58" customFormat="1" ht="13.5" customHeight="1">
      <c r="A19" s="68" t="s">
        <v>206</v>
      </c>
      <c r="B19" s="69" t="s">
        <v>207</v>
      </c>
      <c r="C19" s="70"/>
      <c r="D19" s="69" t="s">
        <v>208</v>
      </c>
      <c r="E19" s="69" t="s">
        <v>209</v>
      </c>
      <c r="F19" s="71">
        <v>5.31</v>
      </c>
      <c r="G19" s="69" t="s">
        <v>210</v>
      </c>
      <c r="H19" s="69" t="s">
        <v>211</v>
      </c>
      <c r="I19" s="80"/>
    </row>
    <row r="20" spans="1:9" s="58" customFormat="1" ht="13.5" customHeight="1">
      <c r="A20" s="68" t="s">
        <v>212</v>
      </c>
      <c r="B20" s="69" t="s">
        <v>213</v>
      </c>
      <c r="C20" s="70"/>
      <c r="D20" s="69" t="s">
        <v>214</v>
      </c>
      <c r="E20" s="69" t="s">
        <v>215</v>
      </c>
      <c r="F20" s="71">
        <v>2.43</v>
      </c>
      <c r="G20" s="69" t="s">
        <v>216</v>
      </c>
      <c r="H20" s="69" t="s">
        <v>217</v>
      </c>
      <c r="I20" s="80"/>
    </row>
    <row r="21" spans="1:9" s="58" customFormat="1" ht="13.5" customHeight="1">
      <c r="A21" s="68" t="s">
        <v>218</v>
      </c>
      <c r="B21" s="69" t="s">
        <v>219</v>
      </c>
      <c r="C21" s="70">
        <v>4.28</v>
      </c>
      <c r="D21" s="69" t="s">
        <v>220</v>
      </c>
      <c r="E21" s="69" t="s">
        <v>221</v>
      </c>
      <c r="F21" s="71"/>
      <c r="G21" s="69" t="s">
        <v>222</v>
      </c>
      <c r="H21" s="69" t="s">
        <v>223</v>
      </c>
      <c r="I21" s="80"/>
    </row>
    <row r="22" spans="1:9" s="58" customFormat="1" ht="13.5" customHeight="1">
      <c r="A22" s="68" t="s">
        <v>224</v>
      </c>
      <c r="B22" s="69" t="s">
        <v>225</v>
      </c>
      <c r="C22" s="70">
        <v>255.66</v>
      </c>
      <c r="D22" s="69" t="s">
        <v>226</v>
      </c>
      <c r="E22" s="69" t="s">
        <v>227</v>
      </c>
      <c r="F22" s="71">
        <v>2.4</v>
      </c>
      <c r="G22" s="69" t="s">
        <v>228</v>
      </c>
      <c r="H22" s="69" t="s">
        <v>229</v>
      </c>
      <c r="I22" s="80"/>
    </row>
    <row r="23" spans="1:9" s="58" customFormat="1" ht="13.5" customHeight="1">
      <c r="A23" s="68" t="s">
        <v>230</v>
      </c>
      <c r="B23" s="69" t="s">
        <v>231</v>
      </c>
      <c r="C23" s="70"/>
      <c r="D23" s="69" t="s">
        <v>232</v>
      </c>
      <c r="E23" s="69" t="s">
        <v>233</v>
      </c>
      <c r="F23" s="71">
        <v>1.05</v>
      </c>
      <c r="G23" s="69" t="s">
        <v>234</v>
      </c>
      <c r="H23" s="69" t="s">
        <v>235</v>
      </c>
      <c r="I23" s="80">
        <v>0</v>
      </c>
    </row>
    <row r="24" spans="1:9" s="58" customFormat="1" ht="13.5" customHeight="1">
      <c r="A24" s="68" t="s">
        <v>236</v>
      </c>
      <c r="B24" s="69" t="s">
        <v>237</v>
      </c>
      <c r="C24" s="70">
        <v>7.41</v>
      </c>
      <c r="D24" s="69" t="s">
        <v>238</v>
      </c>
      <c r="E24" s="69" t="s">
        <v>239</v>
      </c>
      <c r="F24" s="71"/>
      <c r="G24" s="69" t="s">
        <v>240</v>
      </c>
      <c r="H24" s="69" t="s">
        <v>241</v>
      </c>
      <c r="I24" s="80"/>
    </row>
    <row r="25" spans="1:9" s="58" customFormat="1" ht="13.5" customHeight="1">
      <c r="A25" s="68" t="s">
        <v>242</v>
      </c>
      <c r="B25" s="69" t="s">
        <v>243</v>
      </c>
      <c r="C25" s="70"/>
      <c r="D25" s="69" t="s">
        <v>244</v>
      </c>
      <c r="E25" s="69" t="s">
        <v>245</v>
      </c>
      <c r="F25" s="71"/>
      <c r="G25" s="69" t="s">
        <v>246</v>
      </c>
      <c r="H25" s="69" t="s">
        <v>247</v>
      </c>
      <c r="I25" s="80"/>
    </row>
    <row r="26" spans="1:9" s="58" customFormat="1" ht="13.5" customHeight="1">
      <c r="A26" s="68" t="s">
        <v>248</v>
      </c>
      <c r="B26" s="69" t="s">
        <v>249</v>
      </c>
      <c r="C26" s="70">
        <v>15.89</v>
      </c>
      <c r="D26" s="69" t="s">
        <v>250</v>
      </c>
      <c r="E26" s="69" t="s">
        <v>251</v>
      </c>
      <c r="F26" s="71"/>
      <c r="G26" s="69" t="s">
        <v>252</v>
      </c>
      <c r="H26" s="69" t="s">
        <v>253</v>
      </c>
      <c r="I26" s="80"/>
    </row>
    <row r="27" spans="1:9" s="58" customFormat="1" ht="13.5" customHeight="1">
      <c r="A27" s="68" t="s">
        <v>254</v>
      </c>
      <c r="B27" s="69" t="s">
        <v>255</v>
      </c>
      <c r="C27" s="70"/>
      <c r="D27" s="69" t="s">
        <v>256</v>
      </c>
      <c r="E27" s="69" t="s">
        <v>257</v>
      </c>
      <c r="F27" s="71">
        <v>12.64</v>
      </c>
      <c r="G27" s="69" t="s">
        <v>258</v>
      </c>
      <c r="H27" s="69" t="s">
        <v>259</v>
      </c>
      <c r="I27" s="80"/>
    </row>
    <row r="28" spans="1:9" s="58" customFormat="1" ht="13.5" customHeight="1">
      <c r="A28" s="68" t="s">
        <v>260</v>
      </c>
      <c r="B28" s="69" t="s">
        <v>261</v>
      </c>
      <c r="C28" s="70">
        <v>84.39</v>
      </c>
      <c r="D28" s="69" t="s">
        <v>262</v>
      </c>
      <c r="E28" s="69" t="s">
        <v>263</v>
      </c>
      <c r="F28" s="71"/>
      <c r="G28" s="69" t="s">
        <v>264</v>
      </c>
      <c r="H28" s="69" t="s">
        <v>265</v>
      </c>
      <c r="I28" s="80">
        <v>0</v>
      </c>
    </row>
    <row r="29" spans="1:9" s="58" customFormat="1" ht="13.5" customHeight="1">
      <c r="A29" s="68" t="s">
        <v>266</v>
      </c>
      <c r="B29" s="69" t="s">
        <v>267</v>
      </c>
      <c r="C29" s="70"/>
      <c r="D29" s="69" t="s">
        <v>268</v>
      </c>
      <c r="E29" s="69" t="s">
        <v>269</v>
      </c>
      <c r="F29" s="71">
        <v>36.08</v>
      </c>
      <c r="G29" s="69" t="s">
        <v>270</v>
      </c>
      <c r="H29" s="69" t="s">
        <v>271</v>
      </c>
      <c r="I29" s="80"/>
    </row>
    <row r="30" spans="1:9" s="58" customFormat="1" ht="13.5" customHeight="1">
      <c r="A30" s="68" t="s">
        <v>272</v>
      </c>
      <c r="B30" s="69" t="s">
        <v>273</v>
      </c>
      <c r="C30" s="70"/>
      <c r="D30" s="69" t="s">
        <v>274</v>
      </c>
      <c r="E30" s="69" t="s">
        <v>275</v>
      </c>
      <c r="F30" s="71"/>
      <c r="G30" s="69" t="s">
        <v>276</v>
      </c>
      <c r="H30" s="69" t="s">
        <v>277</v>
      </c>
      <c r="I30" s="80"/>
    </row>
    <row r="31" spans="1:9" s="58" customFormat="1" ht="13.5" customHeight="1">
      <c r="A31" s="68" t="s">
        <v>278</v>
      </c>
      <c r="B31" s="69" t="s">
        <v>279</v>
      </c>
      <c r="C31" s="70"/>
      <c r="D31" s="69" t="s">
        <v>280</v>
      </c>
      <c r="E31" s="69" t="s">
        <v>281</v>
      </c>
      <c r="F31" s="71"/>
      <c r="G31" s="69" t="s">
        <v>282</v>
      </c>
      <c r="H31" s="69" t="s">
        <v>98</v>
      </c>
      <c r="I31" s="80">
        <v>0</v>
      </c>
    </row>
    <row r="32" spans="1:9" s="58" customFormat="1" ht="13.5" customHeight="1">
      <c r="A32" s="68" t="s">
        <v>283</v>
      </c>
      <c r="B32" s="69" t="s">
        <v>284</v>
      </c>
      <c r="C32" s="70"/>
      <c r="D32" s="69" t="s">
        <v>285</v>
      </c>
      <c r="E32" s="69" t="s">
        <v>286</v>
      </c>
      <c r="F32" s="71">
        <v>23.52</v>
      </c>
      <c r="G32" s="69" t="s">
        <v>287</v>
      </c>
      <c r="H32" s="69" t="s">
        <v>288</v>
      </c>
      <c r="I32" s="80"/>
    </row>
    <row r="33" spans="1:9" s="58" customFormat="1" ht="13.5" customHeight="1">
      <c r="A33" s="68" t="s">
        <v>289</v>
      </c>
      <c r="B33" s="69" t="s">
        <v>290</v>
      </c>
      <c r="C33" s="70">
        <v>25.78</v>
      </c>
      <c r="D33" s="69" t="s">
        <v>291</v>
      </c>
      <c r="E33" s="69" t="s">
        <v>292</v>
      </c>
      <c r="F33" s="71"/>
      <c r="G33" s="69" t="s">
        <v>131</v>
      </c>
      <c r="H33" s="69" t="s">
        <v>131</v>
      </c>
      <c r="I33" s="80"/>
    </row>
    <row r="34" spans="1:9" s="58" customFormat="1" ht="13.5" customHeight="1">
      <c r="A34" s="68" t="s">
        <v>131</v>
      </c>
      <c r="B34" s="69" t="s">
        <v>131</v>
      </c>
      <c r="C34" s="70" t="s">
        <v>131</v>
      </c>
      <c r="D34" s="69" t="s">
        <v>293</v>
      </c>
      <c r="E34" s="69" t="s">
        <v>294</v>
      </c>
      <c r="F34" s="71">
        <v>30.88</v>
      </c>
      <c r="G34" s="69" t="s">
        <v>131</v>
      </c>
      <c r="H34" s="69" t="s">
        <v>131</v>
      </c>
      <c r="I34" s="80"/>
    </row>
    <row r="35" spans="1:9" s="58" customFormat="1" ht="15" customHeight="1">
      <c r="A35" s="72" t="s">
        <v>295</v>
      </c>
      <c r="B35" s="73" t="s">
        <v>131</v>
      </c>
      <c r="C35" s="74">
        <f>SUM(C7+C17)</f>
        <v>1645.92</v>
      </c>
      <c r="D35" s="73" t="s">
        <v>296</v>
      </c>
      <c r="E35" s="73" t="s">
        <v>131</v>
      </c>
      <c r="F35" s="73" t="s">
        <v>131</v>
      </c>
      <c r="G35" s="73" t="s">
        <v>131</v>
      </c>
      <c r="H35" s="73" t="s">
        <v>131</v>
      </c>
      <c r="I35" s="81">
        <f>SUM(F7+I7)</f>
        <v>168.6</v>
      </c>
    </row>
    <row r="36" spans="1:9" ht="19.5" customHeight="1">
      <c r="A36" s="75" t="s">
        <v>297</v>
      </c>
      <c r="B36" s="75"/>
      <c r="C36" s="75"/>
      <c r="D36" s="75"/>
      <c r="E36" s="75"/>
      <c r="F36" s="75"/>
      <c r="G36" s="75"/>
      <c r="H36" s="75"/>
      <c r="I36" s="75"/>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2" sqref="K12"/>
    </sheetView>
  </sheetViews>
  <sheetFormatPr defaultColWidth="9.00390625" defaultRowHeight="14.25"/>
  <cols>
    <col min="1" max="12" width="10.125" style="5" customWidth="1"/>
    <col min="13" max="16384" width="9.00390625" style="5" customWidth="1"/>
  </cols>
  <sheetData>
    <row r="1" spans="1:12" s="1" customFormat="1" ht="30" customHeight="1">
      <c r="A1" s="6" t="s">
        <v>298</v>
      </c>
      <c r="B1" s="6"/>
      <c r="C1" s="6"/>
      <c r="D1" s="6"/>
      <c r="E1" s="6"/>
      <c r="F1" s="6"/>
      <c r="G1" s="6"/>
      <c r="H1" s="6"/>
      <c r="I1" s="6"/>
      <c r="J1" s="6"/>
      <c r="K1" s="6"/>
      <c r="L1" s="6"/>
    </row>
    <row r="2" s="2" customFormat="1" ht="10.5" customHeight="1">
      <c r="L2" s="42" t="s">
        <v>299</v>
      </c>
    </row>
    <row r="3" spans="1:12" s="2" customFormat="1" ht="15" customHeight="1">
      <c r="A3" s="8" t="s">
        <v>2</v>
      </c>
      <c r="B3" s="8"/>
      <c r="C3" s="8"/>
      <c r="D3" s="49"/>
      <c r="E3" s="49"/>
      <c r="F3" s="49"/>
      <c r="G3" s="49"/>
      <c r="H3" s="49"/>
      <c r="I3" s="49"/>
      <c r="J3" s="49"/>
      <c r="K3" s="10"/>
      <c r="L3" s="42" t="s">
        <v>3</v>
      </c>
    </row>
    <row r="4" spans="1:12" s="3" customFormat="1" ht="27.75" customHeight="1">
      <c r="A4" s="50" t="s">
        <v>300</v>
      </c>
      <c r="B4" s="50"/>
      <c r="C4" s="50"/>
      <c r="D4" s="50"/>
      <c r="E4" s="50"/>
      <c r="F4" s="50"/>
      <c r="G4" s="50" t="s">
        <v>8</v>
      </c>
      <c r="H4" s="50"/>
      <c r="I4" s="50"/>
      <c r="J4" s="50"/>
      <c r="K4" s="50"/>
      <c r="L4" s="50"/>
    </row>
    <row r="5" spans="1:12" s="3" customFormat="1" ht="30" customHeight="1">
      <c r="A5" s="50" t="s">
        <v>72</v>
      </c>
      <c r="B5" s="50" t="s">
        <v>301</v>
      </c>
      <c r="C5" s="50" t="s">
        <v>302</v>
      </c>
      <c r="D5" s="50"/>
      <c r="E5" s="50"/>
      <c r="F5" s="50" t="s">
        <v>303</v>
      </c>
      <c r="G5" s="50" t="s">
        <v>72</v>
      </c>
      <c r="H5" s="50" t="s">
        <v>301</v>
      </c>
      <c r="I5" s="50" t="s">
        <v>302</v>
      </c>
      <c r="J5" s="50"/>
      <c r="K5" s="50"/>
      <c r="L5" s="50" t="s">
        <v>303</v>
      </c>
    </row>
    <row r="6" spans="1:12" s="3" customFormat="1" ht="30" customHeight="1">
      <c r="A6" s="50"/>
      <c r="B6" s="50"/>
      <c r="C6" s="50" t="s">
        <v>125</v>
      </c>
      <c r="D6" s="50" t="s">
        <v>304</v>
      </c>
      <c r="E6" s="50" t="s">
        <v>305</v>
      </c>
      <c r="F6" s="50"/>
      <c r="G6" s="50"/>
      <c r="H6" s="50"/>
      <c r="I6" s="50" t="s">
        <v>125</v>
      </c>
      <c r="J6" s="50" t="s">
        <v>304</v>
      </c>
      <c r="K6" s="50" t="s">
        <v>305</v>
      </c>
      <c r="L6" s="50"/>
    </row>
    <row r="7" spans="1:12" s="3" customFormat="1" ht="27.75" customHeight="1">
      <c r="A7" s="51">
        <v>1</v>
      </c>
      <c r="B7" s="51">
        <v>2</v>
      </c>
      <c r="C7" s="51">
        <v>3</v>
      </c>
      <c r="D7" s="51">
        <v>4</v>
      </c>
      <c r="E7" s="51">
        <v>5</v>
      </c>
      <c r="F7" s="51">
        <v>6</v>
      </c>
      <c r="G7" s="51">
        <v>7</v>
      </c>
      <c r="H7" s="51">
        <v>8</v>
      </c>
      <c r="I7" s="51">
        <v>9</v>
      </c>
      <c r="J7" s="51">
        <v>10</v>
      </c>
      <c r="K7" s="51">
        <v>11</v>
      </c>
      <c r="L7" s="51">
        <v>12</v>
      </c>
    </row>
    <row r="8" spans="1:12" s="4" customFormat="1" ht="42.75" customHeight="1">
      <c r="A8" s="52">
        <v>4.4</v>
      </c>
      <c r="B8" s="52"/>
      <c r="C8" s="52"/>
      <c r="D8" s="52"/>
      <c r="E8" s="52"/>
      <c r="F8" s="52">
        <v>4.4</v>
      </c>
      <c r="G8" s="52">
        <v>1.05</v>
      </c>
      <c r="H8" s="53"/>
      <c r="I8" s="53"/>
      <c r="J8" s="53"/>
      <c r="K8" s="53"/>
      <c r="L8" s="52">
        <v>1.05</v>
      </c>
    </row>
    <row r="9" spans="1:12" ht="45" customHeight="1">
      <c r="A9" s="54" t="s">
        <v>306</v>
      </c>
      <c r="B9" s="55"/>
      <c r="C9" s="55"/>
      <c r="D9" s="55"/>
      <c r="E9" s="55"/>
      <c r="F9" s="55"/>
      <c r="G9" s="55"/>
      <c r="H9" s="55"/>
      <c r="I9" s="55"/>
      <c r="J9" s="55"/>
      <c r="K9" s="55"/>
      <c r="L9" s="55"/>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workbookViewId="0" topLeftCell="A4">
      <selection activeCell="A14" sqref="A14:IV15"/>
    </sheetView>
  </sheetViews>
  <sheetFormatPr defaultColWidth="9.00390625" defaultRowHeight="14.25"/>
  <cols>
    <col min="1" max="1" width="8.625" style="5" customWidth="1"/>
    <col min="2" max="2" width="4.625" style="5" customWidth="1"/>
    <col min="3" max="3" width="21.25390625" style="5" customWidth="1"/>
    <col min="4" max="9" width="16.625" style="5" customWidth="1"/>
    <col min="10" max="16384" width="9.00390625" style="5" customWidth="1"/>
  </cols>
  <sheetData>
    <row r="1" spans="1:9" s="1" customFormat="1" ht="30" customHeight="1">
      <c r="A1" s="6" t="s">
        <v>307</v>
      </c>
      <c r="B1" s="6"/>
      <c r="C1" s="6"/>
      <c r="D1" s="6"/>
      <c r="E1" s="6"/>
      <c r="F1" s="6"/>
      <c r="G1" s="6"/>
      <c r="H1" s="6"/>
      <c r="I1" s="6"/>
    </row>
    <row r="2" spans="1:9" s="2" customFormat="1" ht="10.5" customHeight="1">
      <c r="A2" s="7"/>
      <c r="B2" s="7"/>
      <c r="C2" s="7"/>
      <c r="I2" s="42" t="s">
        <v>308</v>
      </c>
    </row>
    <row r="3" spans="1:9" s="2" customFormat="1" ht="15" customHeight="1">
      <c r="A3" s="8" t="s">
        <v>2</v>
      </c>
      <c r="B3" s="8"/>
      <c r="C3" s="8"/>
      <c r="D3" s="9"/>
      <c r="E3" s="9"/>
      <c r="F3" s="9"/>
      <c r="G3" s="9"/>
      <c r="H3" s="10"/>
      <c r="I3" s="42" t="s">
        <v>3</v>
      </c>
    </row>
    <row r="4" spans="1:9" s="3" customFormat="1" ht="20.25" customHeight="1">
      <c r="A4" s="11" t="s">
        <v>123</v>
      </c>
      <c r="B4" s="12"/>
      <c r="C4" s="12"/>
      <c r="D4" s="13" t="s">
        <v>309</v>
      </c>
      <c r="E4" s="14" t="s">
        <v>310</v>
      </c>
      <c r="F4" s="15" t="s">
        <v>124</v>
      </c>
      <c r="G4" s="16"/>
      <c r="H4" s="16"/>
      <c r="I4" s="43" t="s">
        <v>311</v>
      </c>
    </row>
    <row r="5" spans="1:9" s="3" customFormat="1" ht="27" customHeight="1">
      <c r="A5" s="17" t="s">
        <v>69</v>
      </c>
      <c r="B5" s="18"/>
      <c r="C5" s="18" t="s">
        <v>70</v>
      </c>
      <c r="D5" s="19"/>
      <c r="E5" s="20"/>
      <c r="F5" s="20" t="s">
        <v>125</v>
      </c>
      <c r="G5" s="20" t="s">
        <v>126</v>
      </c>
      <c r="H5" s="19" t="s">
        <v>104</v>
      </c>
      <c r="I5" s="44"/>
    </row>
    <row r="6" spans="1:9" s="3" customFormat="1" ht="18" customHeight="1">
      <c r="A6" s="17"/>
      <c r="B6" s="18"/>
      <c r="C6" s="18"/>
      <c r="D6" s="19"/>
      <c r="E6" s="20"/>
      <c r="F6" s="20"/>
      <c r="G6" s="20"/>
      <c r="H6" s="19"/>
      <c r="I6" s="44"/>
    </row>
    <row r="7" spans="1:9" s="3" customFormat="1" ht="22.5" customHeight="1">
      <c r="A7" s="17"/>
      <c r="B7" s="18"/>
      <c r="C7" s="18"/>
      <c r="D7" s="21"/>
      <c r="E7" s="22"/>
      <c r="F7" s="22"/>
      <c r="G7" s="22"/>
      <c r="H7" s="21"/>
      <c r="I7" s="45"/>
    </row>
    <row r="8" spans="1:9" s="3" customFormat="1" ht="22.5" customHeight="1">
      <c r="A8" s="23" t="s">
        <v>71</v>
      </c>
      <c r="B8" s="24"/>
      <c r="C8" s="25"/>
      <c r="D8" s="18">
        <v>1</v>
      </c>
      <c r="E8" s="18">
        <v>2</v>
      </c>
      <c r="F8" s="18">
        <v>3</v>
      </c>
      <c r="G8" s="18">
        <v>4</v>
      </c>
      <c r="H8" s="26">
        <v>5</v>
      </c>
      <c r="I8" s="46">
        <v>6</v>
      </c>
    </row>
    <row r="9" spans="1:9" s="3" customFormat="1" ht="51" customHeight="1">
      <c r="A9" s="27" t="s">
        <v>72</v>
      </c>
      <c r="B9" s="28"/>
      <c r="C9" s="29"/>
      <c r="D9" s="30">
        <v>0</v>
      </c>
      <c r="E9" s="31">
        <f>SUM(E10)</f>
        <v>490.72</v>
      </c>
      <c r="F9" s="30">
        <f>SUM(F10)</f>
        <v>490.72</v>
      </c>
      <c r="G9" s="30">
        <v>0</v>
      </c>
      <c r="H9" s="32">
        <f>SUM(H10)</f>
        <v>490.72</v>
      </c>
      <c r="I9" s="47">
        <v>0</v>
      </c>
    </row>
    <row r="10" spans="1:9" s="4" customFormat="1" ht="46.5" customHeight="1">
      <c r="A10" s="33">
        <v>212</v>
      </c>
      <c r="B10" s="34"/>
      <c r="C10" s="35" t="s">
        <v>81</v>
      </c>
      <c r="D10" s="36">
        <v>0</v>
      </c>
      <c r="E10" s="37">
        <v>490.72</v>
      </c>
      <c r="F10" s="37">
        <v>490.72</v>
      </c>
      <c r="G10" s="36">
        <v>0</v>
      </c>
      <c r="H10" s="37">
        <v>490.72</v>
      </c>
      <c r="I10" s="48">
        <v>0</v>
      </c>
    </row>
    <row r="11" spans="1:9" s="4" customFormat="1" ht="51" customHeight="1">
      <c r="A11" s="33">
        <v>21208</v>
      </c>
      <c r="B11" s="34"/>
      <c r="C11" s="38" t="s">
        <v>84</v>
      </c>
      <c r="D11" s="36">
        <v>0</v>
      </c>
      <c r="E11" s="37">
        <v>490.72</v>
      </c>
      <c r="F11" s="37">
        <v>490.72</v>
      </c>
      <c r="G11" s="36">
        <v>0</v>
      </c>
      <c r="H11" s="37">
        <v>490.72</v>
      </c>
      <c r="I11" s="48">
        <v>0</v>
      </c>
    </row>
    <row r="12" spans="1:9" s="4" customFormat="1" ht="40.5" customHeight="1">
      <c r="A12" s="33">
        <v>2120801</v>
      </c>
      <c r="B12" s="34"/>
      <c r="C12" s="35" t="s">
        <v>85</v>
      </c>
      <c r="D12" s="36">
        <v>0</v>
      </c>
      <c r="E12" s="37">
        <v>123</v>
      </c>
      <c r="F12" s="37">
        <v>123</v>
      </c>
      <c r="G12" s="36">
        <v>0</v>
      </c>
      <c r="H12" s="37">
        <v>123</v>
      </c>
      <c r="I12" s="48">
        <v>0</v>
      </c>
    </row>
    <row r="13" spans="1:9" s="4" customFormat="1" ht="43.5" customHeight="1">
      <c r="A13" s="33">
        <v>2120899</v>
      </c>
      <c r="B13" s="34"/>
      <c r="C13" s="38" t="s">
        <v>86</v>
      </c>
      <c r="D13" s="36">
        <v>0</v>
      </c>
      <c r="E13" s="37">
        <v>367.72</v>
      </c>
      <c r="F13" s="37">
        <v>367.72</v>
      </c>
      <c r="G13" s="36">
        <v>0</v>
      </c>
      <c r="H13" s="37">
        <v>367.72</v>
      </c>
      <c r="I13" s="48">
        <v>0</v>
      </c>
    </row>
    <row r="14" spans="1:9" ht="32.25" customHeight="1">
      <c r="A14" s="39" t="s">
        <v>312</v>
      </c>
      <c r="B14" s="40"/>
      <c r="C14" s="40"/>
      <c r="D14" s="40"/>
      <c r="E14" s="40"/>
      <c r="F14" s="40"/>
      <c r="G14" s="40"/>
      <c r="H14" s="40"/>
      <c r="I14" s="40"/>
    </row>
    <row r="15" ht="14.25">
      <c r="A15" s="41"/>
    </row>
    <row r="16" ht="14.25">
      <c r="A16" s="41"/>
    </row>
    <row r="17" ht="14.25">
      <c r="A17" s="41"/>
    </row>
    <row r="18" ht="14.25">
      <c r="A18" s="41"/>
    </row>
  </sheetData>
  <sheetProtection/>
  <mergeCells count="19">
    <mergeCell ref="A1:I1"/>
    <mergeCell ref="A3:C3"/>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8"/>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2021-01-18T01:44:34Z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