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65" firstSheet="5"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'g01收入支出决算总表'!$A$1:$F$23</definedName>
    <definedName name="_xlnm.Print_Area" localSheetId="3">'g04财政拨款收入支出决算总表'!$A$1:$H$24</definedName>
    <definedName name="_xlnm.Print_Area" localSheetId="4">'g05一般公共预算财政拨款支出决算表'!$A$1:$F$16</definedName>
    <definedName name="_xlnm.Print_Area" localSheetId="5">'g06一般公共预算财政拨款基本支出决算表'!$A$1:$I$39</definedName>
    <definedName name="_xlnm.Print_Area" localSheetId="7">'g08政府性基金预算财政拨款支出决算表'!$A$1:$I$19</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<sst xmlns="http://schemas.openxmlformats.org/spreadsheetml/2006/main" count="554" uniqueCount="376">
  <si>
    <t>收入支出决算总表</t>
  </si>
  <si>
    <t>公开01表</t>
  </si>
  <si>
    <t>部门：岳阳高新技术产业园区管理委员会</t>
  </si>
  <si>
    <t>单位：万元</t>
  </si>
  <si>
    <t>收入</t>
  </si>
  <si>
    <t>支出</t>
  </si>
  <si>
    <t>项    目</t>
  </si>
  <si>
    <t>行次</t>
  </si>
  <si>
    <t>决算数</t>
  </si>
  <si>
    <t>栏    次</t>
  </si>
  <si>
    <t>1</t>
  </si>
  <si>
    <t>2</t>
  </si>
  <si>
    <t>一、财政拨款收入</t>
  </si>
  <si>
    <t>一、一般公共服务支出</t>
  </si>
  <si>
    <t>二、上级补助收入</t>
  </si>
  <si>
    <t>二、外交支出</t>
  </si>
  <si>
    <t>三、事业收入</t>
  </si>
  <si>
    <t>3</t>
  </si>
  <si>
    <t>三、国防支出</t>
  </si>
  <si>
    <t>四、经营收入</t>
  </si>
  <si>
    <t>4</t>
  </si>
  <si>
    <t>四、公共安全支出</t>
  </si>
  <si>
    <t>五、附属单位上缴收入</t>
  </si>
  <si>
    <t>5</t>
  </si>
  <si>
    <t>五、教育支出</t>
  </si>
  <si>
    <t>六、其他收入</t>
  </si>
  <si>
    <t>6</t>
  </si>
  <si>
    <t>六、科学技术支出</t>
  </si>
  <si>
    <t>7</t>
  </si>
  <si>
    <t>七、城乡社区支出</t>
  </si>
  <si>
    <t>8</t>
  </si>
  <si>
    <t>八、资源勘探信息等支出</t>
  </si>
  <si>
    <t>9</t>
  </si>
  <si>
    <t>九、商业服务业等支出</t>
  </si>
  <si>
    <t>10</t>
  </si>
  <si>
    <t>本年收入合计</t>
  </si>
  <si>
    <t>11</t>
  </si>
  <si>
    <t>本年支出合计</t>
  </si>
  <si>
    <t xml:space="preserve">         用事业基金弥补收支差额</t>
  </si>
  <si>
    <t>12</t>
  </si>
  <si>
    <t xml:space="preserve">                结余分配</t>
  </si>
  <si>
    <t xml:space="preserve">         年初结转和结余</t>
  </si>
  <si>
    <t>13</t>
  </si>
  <si>
    <t xml:space="preserve">                年末结转和结余</t>
  </si>
  <si>
    <t>14</t>
  </si>
  <si>
    <t>总计</t>
  </si>
  <si>
    <t>15</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</si>
  <si>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</si>
  <si>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</si>
  <si>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</si>
  <si>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</si>
  <si>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</si>
  <si>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</si>
  <si>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</si>
  <si>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</si>
  <si>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</si>
  <si>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</si>
  <si>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</si>
  <si>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</si>
  <si>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</si>
  <si>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资源勘探信息等支出</t>
  </si>
  <si>
    <t>工业和信息产业监督</t>
  </si>
  <si>
    <t>行政运行</t>
  </si>
  <si>
    <t>229</t>
  </si>
  <si>
    <t>其他支出</t>
  </si>
  <si>
    <t>22999</t>
  </si>
  <si>
    <t>注：本表反映部门本年度取得的各项收入情况。</t>
  </si>
  <si>
    <t>支出决算表</t>
  </si>
  <si>
    <t>公开03表</t>
  </si>
  <si>
    <t>基本支出</t>
  </si>
  <si>
    <t>项目支出</t>
  </si>
  <si>
    <t>上缴上级支出</t>
  </si>
  <si>
    <t>经营支出</t>
  </si>
  <si>
    <t>对附属单位补助支出</t>
  </si>
  <si>
    <t>一般公共服务支出</t>
  </si>
  <si>
    <t>20113</t>
  </si>
  <si>
    <t>商贸事务</t>
  </si>
  <si>
    <t xml:space="preserve">  招商引资</t>
  </si>
  <si>
    <t>212</t>
  </si>
  <si>
    <t>城乡社区支出</t>
  </si>
  <si>
    <t>21203</t>
  </si>
  <si>
    <t>城乡社区公共设施</t>
  </si>
  <si>
    <t>2120399</t>
  </si>
  <si>
    <t xml:space="preserve">  其他城乡社区公共设施支出</t>
  </si>
  <si>
    <t>21205</t>
  </si>
  <si>
    <t>城乡社区环境卫生</t>
  </si>
  <si>
    <t>2120501</t>
  </si>
  <si>
    <t xml:space="preserve">  城乡社区环境卫生</t>
  </si>
  <si>
    <t>21208</t>
  </si>
  <si>
    <t>国有土地使用权出让收入及对应专项债务收入安排的支出</t>
  </si>
  <si>
    <t>2120802</t>
  </si>
  <si>
    <t xml:space="preserve">  土地开发支出</t>
  </si>
  <si>
    <t>2120803</t>
  </si>
  <si>
    <t xml:space="preserve">  城市建设支出</t>
  </si>
  <si>
    <t>2120804</t>
  </si>
  <si>
    <t xml:space="preserve">  农村基础设施建设支出</t>
  </si>
  <si>
    <t>2120899</t>
  </si>
  <si>
    <t xml:space="preserve">  其他国有土地使用权出让收入安排的支出</t>
  </si>
  <si>
    <t>21214</t>
  </si>
  <si>
    <t>污水处理费安排的支出</t>
  </si>
  <si>
    <t>2121401</t>
  </si>
  <si>
    <t xml:space="preserve">  污水处理设施建设和运营</t>
  </si>
  <si>
    <t>215</t>
  </si>
  <si>
    <t>21502</t>
  </si>
  <si>
    <t>制造业</t>
  </si>
  <si>
    <t>2150201</t>
  </si>
  <si>
    <t xml:space="preserve">  行政运行</t>
  </si>
  <si>
    <t>2150204</t>
  </si>
  <si>
    <t xml:space="preserve">  纺织业</t>
  </si>
  <si>
    <t>2150299</t>
  </si>
  <si>
    <t xml:space="preserve">  其他制造业支出</t>
  </si>
  <si>
    <t>21503</t>
  </si>
  <si>
    <t>建筑业</t>
  </si>
  <si>
    <t>2150301</t>
  </si>
  <si>
    <t>21505</t>
  </si>
  <si>
    <t>工业和信息产业监管</t>
  </si>
  <si>
    <t>2150501</t>
  </si>
  <si>
    <t>2150503</t>
  </si>
  <si>
    <t xml:space="preserve">  机关服务</t>
  </si>
  <si>
    <t>2150515</t>
  </si>
  <si>
    <t xml:space="preserve">  技术基础研究</t>
  </si>
  <si>
    <t>2150599</t>
  </si>
  <si>
    <t xml:space="preserve">  其他工业和信息产业监管支出</t>
  </si>
  <si>
    <t>21508</t>
  </si>
  <si>
    <t>支持中小企业发展和管理支出</t>
  </si>
  <si>
    <t>2150899</t>
  </si>
  <si>
    <t xml:space="preserve">  其他支持中小企业发展和管理支出</t>
  </si>
  <si>
    <t>216</t>
  </si>
  <si>
    <t>商业服务业等支出</t>
  </si>
  <si>
    <t>21606</t>
  </si>
  <si>
    <t>涉外发展服务支出</t>
  </si>
  <si>
    <t>2160699</t>
  </si>
  <si>
    <t xml:space="preserve">  其他涉外发展服务支出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</si>
  <si>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</si>
  <si>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</si>
  <si>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</si>
  <si>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</si>
  <si>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</si>
  <si>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</si>
  <si>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</si>
  <si>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</si>
  <si>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十一、城乡社区支出</t>
  </si>
  <si>
    <t>十四、资源勘探信息等支出</t>
  </si>
  <si>
    <t>十五、商业服务业等支出</t>
  </si>
  <si>
    <t>年初财政拨款结转和结余</t>
  </si>
  <si>
    <t>年末财政拨款结转和结余</t>
  </si>
  <si>
    <t xml:space="preserve">      一般公共预算财政拨款</t>
  </si>
  <si>
    <t xml:space="preserve">        政府性基金预算财政拨款</t>
  </si>
  <si>
    <t>16</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</si>
  <si>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</si>
  <si>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</si>
  <si>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</si>
  <si>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</si>
  <si>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</si>
  <si>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</si>
  <si>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</si>
  <si>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201</t>
  </si>
  <si>
    <r>
      <t>2</t>
    </r>
    <r>
      <rPr>
        <sz val="12"/>
        <rFont val="宋体"/>
        <family val="0"/>
      </rPr>
      <t>05</t>
    </r>
  </si>
  <si>
    <t>教育支出</t>
  </si>
  <si>
    <r>
      <t>2</t>
    </r>
    <r>
      <rPr>
        <sz val="12"/>
        <rFont val="宋体"/>
        <family val="0"/>
      </rPr>
      <t>0503</t>
    </r>
  </si>
  <si>
    <t>职业教育</t>
  </si>
  <si>
    <t>2050399</t>
  </si>
  <si>
    <t xml:space="preserve">  其他职业教育支出</t>
  </si>
  <si>
    <r>
      <t>2</t>
    </r>
    <r>
      <rPr>
        <sz val="12"/>
        <rFont val="宋体"/>
        <family val="0"/>
      </rPr>
      <t>08</t>
    </r>
  </si>
  <si>
    <t>社会保障和就业支出</t>
  </si>
  <si>
    <r>
      <t>2</t>
    </r>
    <r>
      <rPr>
        <sz val="12"/>
        <rFont val="宋体"/>
        <family val="0"/>
      </rPr>
      <t>0807</t>
    </r>
  </si>
  <si>
    <t>就业补助</t>
  </si>
  <si>
    <r>
      <t>2</t>
    </r>
    <r>
      <rPr>
        <sz val="12"/>
        <rFont val="宋体"/>
        <family val="0"/>
      </rPr>
      <t>080702</t>
    </r>
  </si>
  <si>
    <t xml:space="preserve">  职业培训补贴</t>
  </si>
  <si>
    <r>
      <t>2</t>
    </r>
    <r>
      <rPr>
        <sz val="12"/>
        <rFont val="宋体"/>
        <family val="0"/>
      </rPr>
      <t>12</t>
    </r>
  </si>
  <si>
    <r>
      <t>2</t>
    </r>
    <r>
      <rPr>
        <sz val="12"/>
        <rFont val="宋体"/>
        <family val="0"/>
      </rPr>
      <t>1203</t>
    </r>
  </si>
  <si>
    <r>
      <t>2</t>
    </r>
    <r>
      <rPr>
        <sz val="12"/>
        <rFont val="宋体"/>
        <family val="0"/>
      </rPr>
      <t>120399</t>
    </r>
  </si>
  <si>
    <r>
      <t>2</t>
    </r>
    <r>
      <rPr>
        <sz val="12"/>
        <rFont val="宋体"/>
        <family val="0"/>
      </rPr>
      <t>1205</t>
    </r>
  </si>
  <si>
    <r>
      <t>2</t>
    </r>
    <r>
      <rPr>
        <sz val="12"/>
        <rFont val="宋体"/>
        <family val="0"/>
      </rPr>
      <t>120501</t>
    </r>
  </si>
  <si>
    <r>
      <t>2</t>
    </r>
    <r>
      <rPr>
        <sz val="12"/>
        <rFont val="宋体"/>
        <family val="0"/>
      </rPr>
      <t>15</t>
    </r>
  </si>
  <si>
    <r>
      <t>2</t>
    </r>
    <r>
      <rPr>
        <sz val="12"/>
        <rFont val="宋体"/>
        <family val="0"/>
      </rPr>
      <t>1502</t>
    </r>
  </si>
  <si>
    <r>
      <t>2</t>
    </r>
    <r>
      <rPr>
        <sz val="12"/>
        <rFont val="宋体"/>
        <family val="0"/>
      </rPr>
      <t>150201</t>
    </r>
  </si>
  <si>
    <r>
      <t>215020</t>
    </r>
    <r>
      <rPr>
        <sz val="12"/>
        <rFont val="宋体"/>
        <family val="0"/>
      </rPr>
      <t>4</t>
    </r>
  </si>
  <si>
    <r>
      <t>21502</t>
    </r>
    <r>
      <rPr>
        <sz val="12"/>
        <rFont val="宋体"/>
        <family val="0"/>
      </rPr>
      <t>99</t>
    </r>
  </si>
  <si>
    <r>
      <t>2150</t>
    </r>
    <r>
      <rPr>
        <sz val="12"/>
        <rFont val="宋体"/>
        <family val="0"/>
      </rPr>
      <t>3</t>
    </r>
  </si>
  <si>
    <r>
      <t>2</t>
    </r>
    <r>
      <rPr>
        <sz val="12"/>
        <rFont val="宋体"/>
        <family val="0"/>
      </rPr>
      <t>150301</t>
    </r>
  </si>
  <si>
    <r>
      <t>2</t>
    </r>
    <r>
      <rPr>
        <sz val="12"/>
        <rFont val="宋体"/>
        <family val="0"/>
      </rPr>
      <t>1505</t>
    </r>
  </si>
  <si>
    <r>
      <t>2</t>
    </r>
    <r>
      <rPr>
        <sz val="12"/>
        <rFont val="宋体"/>
        <family val="0"/>
      </rPr>
      <t>1508</t>
    </r>
  </si>
  <si>
    <r>
      <t>2</t>
    </r>
    <r>
      <rPr>
        <sz val="12"/>
        <rFont val="宋体"/>
        <family val="0"/>
      </rPr>
      <t>1606</t>
    </r>
  </si>
  <si>
    <r>
      <t>2</t>
    </r>
    <r>
      <rPr>
        <sz val="12"/>
        <rFont val="宋体"/>
        <family val="0"/>
      </rPr>
      <t>160699</t>
    </r>
  </si>
  <si>
    <t>一般公共预算财政拨款基本支出决算表</t>
  </si>
  <si>
    <t>公开06表</t>
  </si>
  <si>
    <t>人员经费</t>
  </si>
  <si>
    <t/>
  </si>
  <si>
    <t>公用经费</t>
  </si>
  <si>
    <t>经济分类
科目编码</t>
  </si>
  <si>
    <t>301</t>
  </si>
  <si>
    <t>工资福利支出</t>
  </si>
  <si>
    <t>302</t>
  </si>
  <si>
    <t>商品和服务支出</t>
  </si>
  <si>
    <t>资本性支出（基本建设）</t>
  </si>
  <si>
    <t>30101</t>
  </si>
  <si>
    <t xml:space="preserve">  基本工资</t>
  </si>
  <si>
    <t>30201</t>
  </si>
  <si>
    <t xml:space="preserve">  办公费</t>
  </si>
  <si>
    <t xml:space="preserve">  房屋建筑物购建</t>
  </si>
  <si>
    <t>30102</t>
  </si>
  <si>
    <t xml:space="preserve">  津贴补贴</t>
  </si>
  <si>
    <t>30202</t>
  </si>
  <si>
    <t xml:space="preserve">  印刷费</t>
  </si>
  <si>
    <t xml:space="preserve">  基础设施建设</t>
  </si>
  <si>
    <t>30103</t>
  </si>
  <si>
    <t xml:space="preserve">  奖金</t>
  </si>
  <si>
    <t>30203</t>
  </si>
  <si>
    <t xml:space="preserve">  咨询费</t>
  </si>
  <si>
    <t>310</t>
  </si>
  <si>
    <t>其他资本性支出</t>
  </si>
  <si>
    <t>30104</t>
  </si>
  <si>
    <t xml:space="preserve">  其他社会保障缴费</t>
  </si>
  <si>
    <t>30204</t>
  </si>
  <si>
    <t xml:space="preserve">  手续费</t>
  </si>
  <si>
    <t>31001</t>
  </si>
  <si>
    <t>30106</t>
  </si>
  <si>
    <t xml:space="preserve">  伙食补助费</t>
  </si>
  <si>
    <t>30205</t>
  </si>
  <si>
    <t xml:space="preserve">  水费</t>
  </si>
  <si>
    <t>31002</t>
  </si>
  <si>
    <t xml:space="preserve">  办公设备购置</t>
  </si>
  <si>
    <t>30107</t>
  </si>
  <si>
    <t xml:space="preserve">  绩效工资</t>
  </si>
  <si>
    <t>30206</t>
  </si>
  <si>
    <t xml:space="preserve">  电费</t>
  </si>
  <si>
    <t>31003</t>
  </si>
  <si>
    <t xml:space="preserve">  专用设备购置</t>
  </si>
  <si>
    <t>30108</t>
  </si>
  <si>
    <t xml:space="preserve">  机关事业单位基本养老保险缴费</t>
  </si>
  <si>
    <t>30207</t>
  </si>
  <si>
    <t xml:space="preserve">  邮电费</t>
  </si>
  <si>
    <t>31005</t>
  </si>
  <si>
    <t>30109</t>
  </si>
  <si>
    <t xml:space="preserve">  职业年金缴费</t>
  </si>
  <si>
    <t>30208</t>
  </si>
  <si>
    <t xml:space="preserve">  取暖费</t>
  </si>
  <si>
    <t xml:space="preserve"> </t>
  </si>
  <si>
    <t xml:space="preserve">  大型修缮</t>
  </si>
  <si>
    <t xml:space="preserve">  住房公积金</t>
  </si>
  <si>
    <t>30209</t>
  </si>
  <si>
    <t xml:space="preserve">  物业管理费</t>
  </si>
  <si>
    <t>31007</t>
  </si>
  <si>
    <t xml:space="preserve">  信息网络及软件购置更新</t>
  </si>
  <si>
    <t>职工基本医疗保险缴费</t>
  </si>
  <si>
    <t>30211</t>
  </si>
  <si>
    <t xml:space="preserve">  差旅费</t>
  </si>
  <si>
    <t>31008</t>
  </si>
  <si>
    <t xml:space="preserve">  物资储备</t>
  </si>
  <si>
    <t>公务员医疗补助缴费</t>
  </si>
  <si>
    <t>30212</t>
  </si>
  <si>
    <t xml:space="preserve">  因公出国（境）费用</t>
  </si>
  <si>
    <t>31009</t>
  </si>
  <si>
    <t xml:space="preserve">  土地补偿</t>
  </si>
  <si>
    <t>30199</t>
  </si>
  <si>
    <t xml:space="preserve">  其他工资福利支出</t>
  </si>
  <si>
    <t>30213</t>
  </si>
  <si>
    <t xml:space="preserve">  维修(护)费</t>
  </si>
  <si>
    <t>31010</t>
  </si>
  <si>
    <t xml:space="preserve">  安置补助</t>
  </si>
  <si>
    <t>医疗费</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</si>
  <si>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</si>
  <si>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</si>
  <si>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</si>
  <si>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</si>
  <si>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</si>
  <si>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</si>
  <si>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</si>
  <si>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</si>
  <si>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</si>
  <si>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</si>
  <si>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</si>
  <si>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</si>
  <si>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</si>
  <si>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</si>
  <si>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</si>
  <si>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</si>
  <si>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</si>
  <si>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</si>
  <si>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</si>
  <si>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</si>
  <si>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</si>
  <si>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</si>
  <si>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</si>
  <si>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</si>
  <si>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</si>
  <si>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</si>
  <si>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31020</t>
  </si>
  <si>
    <t xml:space="preserve">  产权参股</t>
  </si>
  <si>
    <t>30304</t>
  </si>
  <si>
    <t xml:space="preserve">  抚恤金</t>
  </si>
  <si>
    <t>30224</t>
  </si>
  <si>
    <t xml:space="preserve">  被装购置费</t>
  </si>
  <si>
    <t>31099</t>
  </si>
  <si>
    <t xml:space="preserve">  其他资本性支出</t>
  </si>
  <si>
    <t>30305</t>
  </si>
  <si>
    <t xml:space="preserve">  生活补助</t>
  </si>
  <si>
    <t>30225</t>
  </si>
  <si>
    <t xml:space="preserve">  专用燃料费</t>
  </si>
  <si>
    <t>对企事补助</t>
  </si>
  <si>
    <t>30306</t>
  </si>
  <si>
    <t xml:space="preserve">  救济费</t>
  </si>
  <si>
    <t>30226</t>
  </si>
  <si>
    <t xml:space="preserve">  劳务费</t>
  </si>
  <si>
    <t>费用补贴</t>
  </si>
  <si>
    <t>30307</t>
  </si>
  <si>
    <t xml:space="preserve">  医疗费</t>
  </si>
  <si>
    <t>30227</t>
  </si>
  <si>
    <t xml:space="preserve">  委托业务费</t>
  </si>
  <si>
    <t>304</t>
  </si>
  <si>
    <t>对企事业单位的补贴</t>
  </si>
  <si>
    <t>30308</t>
  </si>
  <si>
    <t xml:space="preserve">  助学金</t>
  </si>
  <si>
    <t>30228</t>
  </si>
  <si>
    <t xml:space="preserve">  工会经费</t>
  </si>
  <si>
    <t>30401</t>
  </si>
  <si>
    <t xml:space="preserve">  企业政策性补贴</t>
  </si>
  <si>
    <t>30309</t>
  </si>
  <si>
    <t xml:space="preserve">  奖励金</t>
  </si>
  <si>
    <t>30229</t>
  </si>
  <si>
    <t xml:space="preserve">  福利费</t>
  </si>
  <si>
    <t>30402</t>
  </si>
  <si>
    <t xml:space="preserve">  事业单位补贴</t>
  </si>
  <si>
    <t>30310</t>
  </si>
  <si>
    <t xml:space="preserve">  生产补贴</t>
  </si>
  <si>
    <t>30231</t>
  </si>
  <si>
    <t xml:space="preserve">  公务用车运行维护费</t>
  </si>
  <si>
    <t>30403</t>
  </si>
  <si>
    <t xml:space="preserve">  财政贴息</t>
  </si>
  <si>
    <t>30311</t>
  </si>
  <si>
    <t>30239</t>
  </si>
  <si>
    <t xml:space="preserve">  其他交通费用</t>
  </si>
  <si>
    <t>30499</t>
  </si>
  <si>
    <t xml:space="preserve">  其他对企事业单位的补贴</t>
  </si>
  <si>
    <t>30312</t>
  </si>
  <si>
    <t xml:space="preserve">  提租补贴</t>
  </si>
  <si>
    <t>30240</t>
  </si>
  <si>
    <t xml:space="preserve">  税金及附加费用</t>
  </si>
  <si>
    <t>307</t>
  </si>
  <si>
    <t>债务利息支出</t>
  </si>
  <si>
    <t>30313</t>
  </si>
  <si>
    <t xml:space="preserve">  购房补贴</t>
  </si>
  <si>
    <t>30299</t>
  </si>
  <si>
    <t xml:space="preserve">  其他商品和服务支出</t>
  </si>
  <si>
    <t>30701</t>
  </si>
  <si>
    <t xml:space="preserve">  国内债务付息</t>
  </si>
  <si>
    <t>30314</t>
  </si>
  <si>
    <t xml:space="preserve">  采暖补贴</t>
  </si>
  <si>
    <t>30707</t>
  </si>
  <si>
    <t xml:space="preserve">  国外债务付息</t>
  </si>
  <si>
    <t>30315</t>
  </si>
  <si>
    <t xml:space="preserve">  物业服务补贴</t>
  </si>
  <si>
    <t>399</t>
  </si>
  <si>
    <t>30399</t>
  </si>
  <si>
    <t xml:space="preserve">  其他对个人和家庭的补助支出</t>
  </si>
  <si>
    <t>39906</t>
  </si>
  <si>
    <t xml:space="preserve">  赠与</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</si>
  <si>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</si>
  <si>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</si>
  <si>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</si>
  <si>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</si>
  <si>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</si>
  <si>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</si>
  <si>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</si>
  <si>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</si>
  <si>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</si>
  <si>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</si>
  <si>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</si>
  <si>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注：本表反映部门本年度“三公”经费支出预决算情况。其中，预算数为“三公”经费年初预算数，决算数是包括当年一般公共预算财政拨款和以前年度结转资金安排的实际支出。
公务接待决算数高于预算数，系由于园区招商接待经费记入公务接待费导致。</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</si>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</sst>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2">
    <font>
      <sz val="12"/>
      <name val="宋体"/>
      <family val="0"/>
    </font>
    <font>
      <sz val="16"/>
      <name val="宋体"/>
      <family val="0"/>
    </font>
    <font>
      <sz val="10"/>
      <name val="宋体"/>
      <family val="0"/>
    </font>
    <font>
      <sz val="16"/>
      <name val="华文中宋"/>
      <family val="0"/>
    </font>
    <font>
      <sz val="10"/>
      <color indexed="8"/>
      <name val="宋体"/>
      <family val="0"/>
    </font>
    <font>
      <sz val="11"/>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12"/>
      <name val="黑体"/>
      <family val="3"/>
    </font>
    <font>
      <b/>
      <sz val="11"/>
      <name val="宋体"/>
      <family val="0"/>
    </font>
    <font>
      <b/>
      <sz val="11"/>
      <color indexed="8"/>
      <name val="宋体"/>
      <family val="0"/>
    </font>
    <font>
      <sz val="11"/>
      <color indexed="16"/>
      <name val="宋体"/>
      <family val="0"/>
    </font>
    <font>
      <i/>
      <sz val="11"/>
      <color indexed="23"/>
      <name val="宋体"/>
      <family val="0"/>
    </font>
    <font>
      <b/>
      <sz val="11"/>
      <color indexed="62"/>
      <name val="宋体"/>
      <family val="0"/>
    </font>
    <font>
      <u val="single"/>
      <sz val="11"/>
      <color indexed="20"/>
      <name val="宋体"/>
      <family val="0"/>
    </font>
    <font>
      <b/>
      <sz val="11"/>
      <color indexed="63"/>
      <name val="宋体"/>
      <family val="0"/>
    </font>
    <font>
      <sz val="11"/>
      <color indexed="9"/>
      <name val="宋体"/>
      <family val="0"/>
    </font>
    <font>
      <b/>
      <sz val="15"/>
      <color indexed="62"/>
      <name val="宋体"/>
      <family val="0"/>
    </font>
    <font>
      <sz val="11"/>
      <color indexed="20"/>
      <name val="宋体"/>
      <family val="0"/>
    </font>
    <font>
      <b/>
      <sz val="11"/>
      <color indexed="53"/>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style="medium"/>
      <right style="thin"/>
      <top style="thin"/>
      <bottom style="medium"/>
    </border>
    <border>
      <left style="thin"/>
      <right style="thin"/>
      <top style="thin"/>
      <bottom style="medium"/>
    </border>
    <border>
      <left>
        <color indexed="63"/>
      </left>
      <right style="medium"/>
      <top style="medium"/>
      <bottom style="thin"/>
    </border>
    <border>
      <left style="thin"/>
      <right style="medium"/>
      <top style="thin"/>
      <bottom>
        <color indexed="63"/>
      </bottom>
    </border>
    <border>
      <left style="thin"/>
      <right>
        <color indexed="63"/>
      </right>
      <top style="thin"/>
      <bottom style="medium"/>
    </border>
    <border>
      <left style="thin"/>
      <right>
        <color indexed="63"/>
      </right>
      <top style="thin"/>
      <bottom>
        <color indexed="63"/>
      </bottom>
    </border>
    <border>
      <left style="medium"/>
      <right style="medium"/>
      <top style="medium"/>
      <bottom style="medium"/>
    </border>
    <border>
      <left style="thin"/>
      <right style="medium"/>
      <top style="medium"/>
      <bottom style="thin"/>
    </border>
    <border>
      <left style="thin">
        <color indexed="8"/>
      </left>
      <right style="thin">
        <color indexed="8"/>
      </right>
      <top>
        <color indexed="63"/>
      </top>
      <bottom style="thin">
        <color indexed="8"/>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style="thin">
        <color indexed="8"/>
      </right>
      <top>
        <color indexed="63"/>
      </top>
      <bottom style="thin">
        <color rgb="FF000000"/>
      </bottom>
    </border>
    <border>
      <left style="medium"/>
      <right>
        <color indexed="63"/>
      </right>
      <top style="thin"/>
      <bottom>
        <color indexed="63"/>
      </bottom>
    </border>
    <border>
      <left>
        <color indexed="63"/>
      </left>
      <right style="thin">
        <color indexed="8"/>
      </right>
      <top style="thin">
        <color rgb="FF000000"/>
      </top>
      <bottom style="thin">
        <color rgb="FF000000"/>
      </bottom>
    </border>
    <border>
      <left>
        <color indexed="63"/>
      </left>
      <right>
        <color indexed="63"/>
      </right>
      <top style="thin">
        <color rgb="FF000000"/>
      </top>
      <bottom style="thin">
        <color rgb="FF000000"/>
      </bottom>
    </border>
    <border>
      <left style="medium"/>
      <right>
        <color indexed="63"/>
      </right>
      <top style="thin"/>
      <bottom style="medium"/>
    </border>
    <border>
      <left>
        <color indexed="63"/>
      </left>
      <right style="thin">
        <color indexed="8"/>
      </right>
      <top style="thin">
        <color rgb="FF000000"/>
      </top>
      <bottom style="medium">
        <color indexed="8"/>
      </bottom>
    </border>
    <border>
      <left>
        <color indexed="63"/>
      </left>
      <right>
        <color indexed="63"/>
      </right>
      <top style="thin"/>
      <bottom>
        <color indexed="63"/>
      </bottom>
    </border>
    <border>
      <left>
        <color indexed="63"/>
      </left>
      <right style="thin">
        <color rgb="FF000000"/>
      </right>
      <top>
        <color indexed="63"/>
      </top>
      <bottom style="thin">
        <color rgb="FF000000"/>
      </bottom>
    </border>
    <border>
      <left style="thin">
        <color rgb="FF000000"/>
      </left>
      <right style="thin">
        <color rgb="FF000000"/>
      </right>
      <top style="medium"/>
      <bottom style="thin">
        <color rgb="FF000000"/>
      </bottom>
    </border>
    <border>
      <left>
        <color indexed="63"/>
      </left>
      <right style="thin">
        <color rgb="FF000000"/>
      </right>
      <top style="thin">
        <color rgb="FF000000"/>
      </top>
      <bottom style="thin">
        <color rgb="FF000000"/>
      </bottom>
    </border>
    <border>
      <left>
        <color indexed="63"/>
      </left>
      <right style="thin">
        <color indexed="8"/>
      </right>
      <top>
        <color indexed="63"/>
      </top>
      <bottom/>
    </border>
    <border>
      <left>
        <color indexed="63"/>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right style="medium"/>
      <top style="thin"/>
      <bottom style="medium"/>
    </border>
    <border>
      <left style="thin">
        <color rgb="FF000000"/>
      </left>
      <right style="medium">
        <color rgb="FF000000"/>
      </right>
      <top style="medium"/>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style="medium">
        <color rgb="FF000000"/>
      </bottom>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5"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5" fillId="0" borderId="0" applyFont="0" applyFill="0" applyBorder="0" applyAlignment="0" applyProtection="0"/>
    <xf numFmtId="0" fontId="21" fillId="4" borderId="0" applyNumberFormat="0" applyBorder="0" applyAlignment="0" applyProtection="0"/>
    <xf numFmtId="41" fontId="5" fillId="0" borderId="0" applyFont="0" applyFill="0" applyBorder="0" applyAlignment="0" applyProtection="0"/>
    <xf numFmtId="0" fontId="33" fillId="5" borderId="0" applyNumberFormat="0" applyBorder="0" applyAlignment="0" applyProtection="0"/>
    <xf numFmtId="0" fontId="35" fillId="6" borderId="0" applyNumberFormat="0" applyBorder="0" applyAlignment="0" applyProtection="0"/>
    <xf numFmtId="43" fontId="5" fillId="0" borderId="0" applyFont="0" applyFill="0" applyBorder="0" applyAlignment="0" applyProtection="0"/>
    <xf numFmtId="0" fontId="36" fillId="7" borderId="0" applyNumberFormat="0" applyBorder="0" applyAlignment="0" applyProtection="0"/>
    <xf numFmtId="0" fontId="24" fillId="0" borderId="0" applyNumberFormat="0" applyFill="0" applyBorder="0" applyAlignment="0" applyProtection="0"/>
    <xf numFmtId="0" fontId="21" fillId="4" borderId="0" applyNumberFormat="0" applyBorder="0" applyAlignment="0" applyProtection="0"/>
    <xf numFmtId="9" fontId="5" fillId="0" borderId="0" applyFont="0" applyFill="0" applyBorder="0" applyAlignment="0" applyProtection="0"/>
    <xf numFmtId="0" fontId="37" fillId="0" borderId="0" applyNumberFormat="0" applyFill="0" applyBorder="0" applyAlignment="0" applyProtection="0"/>
    <xf numFmtId="0" fontId="5" fillId="8" borderId="2" applyNumberFormat="0" applyFont="0" applyAlignment="0" applyProtection="0"/>
    <xf numFmtId="0" fontId="0" fillId="0" borderId="0">
      <alignment vertical="center"/>
      <protection/>
    </xf>
    <xf numFmtId="0" fontId="36" fillId="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0" borderId="0">
      <alignment/>
      <protection/>
    </xf>
    <xf numFmtId="0" fontId="41" fillId="0" borderId="0" applyNumberFormat="0" applyFill="0" applyBorder="0" applyAlignment="0" applyProtection="0"/>
    <xf numFmtId="0" fontId="0" fillId="0" borderId="0">
      <alignment/>
      <protection/>
    </xf>
    <xf numFmtId="0" fontId="42" fillId="0" borderId="3" applyNumberFormat="0" applyFill="0" applyAlignment="0" applyProtection="0"/>
    <xf numFmtId="0" fontId="8" fillId="0" borderId="0">
      <alignment/>
      <protection/>
    </xf>
    <xf numFmtId="0" fontId="43" fillId="0" borderId="4" applyNumberFormat="0" applyFill="0" applyAlignment="0" applyProtection="0"/>
    <xf numFmtId="0" fontId="36" fillId="10" borderId="0" applyNumberFormat="0" applyBorder="0" applyAlignment="0" applyProtection="0"/>
    <xf numFmtId="0" fontId="38" fillId="0" borderId="5" applyNumberFormat="0" applyFill="0" applyAlignment="0" applyProtection="0"/>
    <xf numFmtId="0" fontId="36" fillId="11" borderId="0" applyNumberFormat="0" applyBorder="0" applyAlignment="0" applyProtection="0"/>
    <xf numFmtId="0" fontId="44" fillId="12" borderId="6" applyNumberFormat="0" applyAlignment="0" applyProtection="0"/>
    <xf numFmtId="0" fontId="45" fillId="12" borderId="1" applyNumberFormat="0" applyAlignment="0" applyProtection="0"/>
    <xf numFmtId="0" fontId="21" fillId="4" borderId="0" applyNumberFormat="0" applyBorder="0" applyAlignment="0" applyProtection="0"/>
    <xf numFmtId="0" fontId="46" fillId="13" borderId="7" applyNumberFormat="0" applyAlignment="0" applyProtection="0"/>
    <xf numFmtId="0" fontId="33" fillId="14" borderId="0" applyNumberFormat="0" applyBorder="0" applyAlignment="0" applyProtection="0"/>
    <xf numFmtId="0" fontId="36" fillId="15"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6" borderId="0" applyNumberFormat="0" applyBorder="0" applyAlignment="0" applyProtection="0"/>
    <xf numFmtId="0" fontId="50" fillId="17" borderId="0" applyNumberFormat="0" applyBorder="0" applyAlignment="0" applyProtection="0"/>
    <xf numFmtId="0" fontId="33" fillId="18" borderId="0" applyNumberFormat="0" applyBorder="0" applyAlignment="0" applyProtection="0"/>
    <xf numFmtId="0" fontId="36"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6" fillId="28" borderId="0" applyNumberFormat="0" applyBorder="0" applyAlignment="0" applyProtection="0"/>
    <xf numFmtId="0" fontId="33"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3" fillId="32" borderId="0" applyNumberFormat="0" applyBorder="0" applyAlignment="0" applyProtection="0"/>
    <xf numFmtId="0" fontId="36" fillId="3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33" fillId="0" borderId="0">
      <alignment vertical="center"/>
      <protection/>
    </xf>
    <xf numFmtId="0" fontId="21"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32" fillId="0" borderId="0">
      <alignment/>
      <protection/>
    </xf>
  </cellStyleXfs>
  <cellXfs count="278">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3" fontId="0" fillId="0" borderId="18" xfId="24" applyFont="1" applyFill="1" applyBorder="1" applyAlignment="1">
      <alignment horizontal="center" vertical="center" wrapText="1"/>
    </xf>
    <xf numFmtId="43" fontId="5" fillId="0" borderId="30" xfId="24" applyFont="1" applyFill="1" applyBorder="1" applyAlignment="1">
      <alignment horizontal="right" vertical="center" shrinkToFit="1"/>
    </xf>
    <xf numFmtId="0" fontId="5" fillId="0" borderId="31" xfId="0" applyFont="1" applyFill="1" applyBorder="1" applyAlignment="1">
      <alignment horizontal="left" vertical="center" shrinkToFit="1"/>
    </xf>
    <xf numFmtId="43" fontId="5" fillId="0" borderId="31" xfId="24" applyFont="1" applyFill="1" applyBorder="1" applyAlignment="1">
      <alignment horizontal="right" vertical="center" shrinkToFit="1"/>
    </xf>
    <xf numFmtId="43" fontId="0" fillId="0" borderId="18" xfId="24" applyFont="1" applyFill="1" applyBorder="1" applyAlignment="1">
      <alignment vertical="center" wrapText="1"/>
    </xf>
    <xf numFmtId="43" fontId="0" fillId="0" borderId="18" xfId="24" applyFont="1" applyBorder="1" applyAlignment="1">
      <alignment vertical="center" wrapText="1"/>
    </xf>
    <xf numFmtId="0" fontId="0" fillId="0" borderId="0" xfId="80" applyFont="1" applyAlignment="1">
      <alignment horizontal="left" vertical="center"/>
      <protection/>
    </xf>
    <xf numFmtId="0" fontId="0" fillId="0" borderId="32" xfId="80" applyFont="1" applyBorder="1" applyAlignment="1">
      <alignment horizontal="left" vertical="center" wrapText="1"/>
      <protection/>
    </xf>
    <xf numFmtId="0" fontId="0" fillId="0" borderId="32" xfId="80" applyFont="1" applyBorder="1" applyAlignment="1">
      <alignment horizontal="left" vertical="center"/>
      <protection/>
    </xf>
    <xf numFmtId="0" fontId="4" fillId="35" borderId="0" xfId="15" applyFont="1" applyFill="1" applyAlignment="1">
      <alignment horizontal="right" vertical="center"/>
      <protection/>
    </xf>
    <xf numFmtId="0" fontId="0" fillId="0" borderId="33" xfId="80" applyFont="1" applyFill="1" applyBorder="1" applyAlignment="1">
      <alignment horizontal="center" vertical="center" wrapText="1"/>
      <protection/>
    </xf>
    <xf numFmtId="0" fontId="0" fillId="0" borderId="34"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36" xfId="80" applyFont="1" applyBorder="1" applyAlignment="1">
      <alignment horizontal="center" vertical="center" wrapText="1"/>
      <protection/>
    </xf>
    <xf numFmtId="43" fontId="0" fillId="0" borderId="36" xfId="24" applyFont="1" applyFill="1" applyBorder="1" applyAlignment="1">
      <alignment horizontal="center" vertical="center" wrapText="1"/>
    </xf>
    <xf numFmtId="43" fontId="0" fillId="0" borderId="36" xfId="24" applyFont="1" applyFill="1" applyBorder="1" applyAlignment="1">
      <alignment vertical="center" wrapText="1"/>
    </xf>
    <xf numFmtId="0" fontId="6" fillId="0" borderId="37" xfId="80" applyFont="1" applyFill="1" applyBorder="1" applyAlignment="1">
      <alignment horizontal="center" vertical="center" wrapText="1"/>
      <protection/>
    </xf>
    <xf numFmtId="0" fontId="6" fillId="0" borderId="16" xfId="80" applyFont="1" applyFill="1" applyBorder="1" applyAlignment="1">
      <alignment horizontal="center" vertical="center" wrapText="1"/>
      <protection/>
    </xf>
    <xf numFmtId="0" fontId="6" fillId="0" borderId="38" xfId="80" applyFont="1" applyFill="1" applyBorder="1" applyAlignment="1">
      <alignment horizontal="center" vertical="center" wrapText="1"/>
      <protection/>
    </xf>
    <xf numFmtId="0" fontId="6" fillId="0" borderId="15" xfId="80" applyFont="1" applyFill="1" applyBorder="1" applyAlignment="1">
      <alignment horizontal="center" vertical="center" wrapText="1"/>
      <protection/>
    </xf>
    <xf numFmtId="0" fontId="6" fillId="0" borderId="39" xfId="80" applyFont="1" applyFill="1" applyBorder="1" applyAlignment="1">
      <alignment horizontal="center" vertical="center" wrapText="1"/>
      <protection/>
    </xf>
    <xf numFmtId="0" fontId="6" fillId="0" borderId="40" xfId="80" applyFont="1" applyFill="1" applyBorder="1" applyAlignment="1">
      <alignment horizontal="center" vertical="center" wrapText="1"/>
      <protection/>
    </xf>
    <xf numFmtId="0" fontId="6" fillId="0" borderId="26" xfId="80" applyFont="1" applyFill="1" applyBorder="1" applyAlignment="1">
      <alignment horizontal="center" vertical="center" wrapText="1"/>
      <protection/>
    </xf>
    <xf numFmtId="0" fontId="6" fillId="0" borderId="24" xfId="80" applyFont="1" applyFill="1" applyBorder="1" applyAlignment="1">
      <alignment horizontal="center" vertical="center" wrapText="1"/>
      <protection/>
    </xf>
    <xf numFmtId="0" fontId="6" fillId="0" borderId="25" xfId="80" applyFont="1" applyFill="1" applyBorder="1" applyAlignment="1">
      <alignment horizontal="center" vertical="center" wrapText="1"/>
      <protection/>
    </xf>
    <xf numFmtId="0" fontId="6" fillId="0" borderId="18" xfId="80" applyFont="1" applyFill="1" applyBorder="1" applyAlignment="1">
      <alignment horizontal="center" vertical="center" wrapText="1"/>
      <protection/>
    </xf>
    <xf numFmtId="0" fontId="6" fillId="0" borderId="41" xfId="80" applyFont="1" applyFill="1" applyBorder="1" applyAlignment="1">
      <alignment horizontal="center" vertical="center" wrapText="1"/>
      <protection/>
    </xf>
    <xf numFmtId="0" fontId="6" fillId="0" borderId="42" xfId="80" applyFont="1" applyFill="1" applyBorder="1" applyAlignment="1">
      <alignment horizontal="center" vertical="center" wrapText="1"/>
      <protection/>
    </xf>
    <xf numFmtId="0" fontId="6" fillId="0" borderId="22" xfId="80" applyFont="1" applyFill="1" applyBorder="1" applyAlignment="1">
      <alignment horizontal="center" vertical="center" wrapText="1"/>
      <protection/>
    </xf>
    <xf numFmtId="0" fontId="6" fillId="0" borderId="29" xfId="80" applyFont="1" applyFill="1" applyBorder="1" applyAlignment="1">
      <alignment horizontal="center" vertical="center" wrapText="1"/>
      <protection/>
    </xf>
    <xf numFmtId="0" fontId="6" fillId="0" borderId="17" xfId="80" applyFont="1" applyBorder="1" applyAlignment="1">
      <alignment horizontal="center" vertical="center" wrapText="1"/>
      <protection/>
    </xf>
    <xf numFmtId="0" fontId="6" fillId="0" borderId="18" xfId="80" applyFont="1" applyBorder="1" applyAlignment="1">
      <alignment horizontal="center" vertical="center" wrapText="1"/>
      <protection/>
    </xf>
    <xf numFmtId="43" fontId="6" fillId="0" borderId="43" xfId="24" applyFont="1" applyFill="1" applyBorder="1" applyAlignment="1">
      <alignment vertical="center" wrapText="1"/>
    </xf>
    <xf numFmtId="43" fontId="6" fillId="0" borderId="44" xfId="24" applyFont="1" applyFill="1" applyBorder="1" applyAlignment="1">
      <alignment vertical="center" wrapText="1"/>
    </xf>
    <xf numFmtId="0" fontId="6" fillId="0" borderId="45" xfId="80" applyFont="1" applyFill="1" applyBorder="1" applyAlignment="1">
      <alignment horizontal="center" vertical="center" wrapText="1"/>
      <protection/>
    </xf>
    <xf numFmtId="0" fontId="6" fillId="0" borderId="46" xfId="80" applyFont="1" applyFill="1" applyBorder="1" applyAlignment="1">
      <alignment horizontal="center" vertical="center" wrapText="1"/>
      <protection/>
    </xf>
    <xf numFmtId="0" fontId="6" fillId="0" borderId="35" xfId="80" applyFont="1" applyFill="1" applyBorder="1" applyAlignment="1">
      <alignment horizontal="center" vertical="center" wrapText="1"/>
      <protection/>
    </xf>
    <xf numFmtId="0" fontId="6" fillId="0" borderId="36" xfId="80" applyFont="1" applyBorder="1" applyAlignment="1">
      <alignment horizontal="center" vertical="center" wrapText="1"/>
      <protection/>
    </xf>
    <xf numFmtId="43" fontId="6" fillId="0" borderId="47" xfId="24" applyFont="1" applyFill="1" applyBorder="1" applyAlignment="1">
      <alignment vertical="center" wrapText="1"/>
    </xf>
    <xf numFmtId="0" fontId="0" fillId="35" borderId="0" xfId="80" applyFont="1" applyFill="1" applyAlignment="1">
      <alignment vertical="center" wrapText="1"/>
      <protection/>
    </xf>
    <xf numFmtId="0" fontId="7" fillId="0" borderId="0" xfId="40" applyFont="1" applyAlignment="1">
      <alignment vertical="center"/>
      <protection/>
    </xf>
    <xf numFmtId="0" fontId="8" fillId="0" borderId="0" xfId="40" applyAlignment="1">
      <alignment vertical="center"/>
      <protection/>
    </xf>
    <xf numFmtId="0" fontId="8" fillId="0" borderId="0" xfId="40">
      <alignment/>
      <protection/>
    </xf>
    <xf numFmtId="0" fontId="9" fillId="0" borderId="0" xfId="40" applyFont="1" applyAlignment="1">
      <alignment horizontal="center" vertical="center"/>
      <protection/>
    </xf>
    <xf numFmtId="0" fontId="4" fillId="0" borderId="0" xfId="40" applyFont="1" applyAlignment="1">
      <alignment vertical="center"/>
      <protection/>
    </xf>
    <xf numFmtId="0" fontId="8" fillId="0" borderId="0" xfId="40" applyFont="1" applyAlignment="1">
      <alignment vertical="center"/>
      <protection/>
    </xf>
    <xf numFmtId="0" fontId="4" fillId="0" borderId="11" xfId="40" applyFont="1" applyFill="1" applyBorder="1" applyAlignment="1">
      <alignment horizontal="center" vertical="center" shrinkToFit="1"/>
      <protection/>
    </xf>
    <xf numFmtId="0" fontId="4" fillId="0" borderId="12" xfId="40" applyFont="1" applyFill="1" applyBorder="1" applyAlignment="1">
      <alignment horizontal="center" vertical="center" shrinkToFit="1"/>
      <protection/>
    </xf>
    <xf numFmtId="0" fontId="4" fillId="0" borderId="17" xfId="40" applyFont="1" applyFill="1" applyBorder="1" applyAlignment="1">
      <alignment horizontal="center" vertical="center" wrapText="1" shrinkToFit="1"/>
      <protection/>
    </xf>
    <xf numFmtId="0" fontId="4" fillId="0" borderId="18" xfId="40" applyFont="1" applyFill="1" applyBorder="1" applyAlignment="1">
      <alignment horizontal="center" vertical="center" wrapText="1" shrinkToFit="1"/>
      <protection/>
    </xf>
    <xf numFmtId="0" fontId="4" fillId="0" borderId="26" xfId="40" applyFont="1" applyFill="1" applyBorder="1" applyAlignment="1">
      <alignment horizontal="center" vertical="center" wrapText="1" shrinkToFit="1"/>
      <protection/>
    </xf>
    <xf numFmtId="0" fontId="4" fillId="0" borderId="39" xfId="40" applyFont="1" applyFill="1" applyBorder="1" applyAlignment="1">
      <alignment horizontal="center" vertical="center" wrapText="1" shrinkToFit="1"/>
      <protection/>
    </xf>
    <xf numFmtId="0" fontId="4" fillId="0" borderId="40" xfId="40" applyFont="1" applyFill="1" applyBorder="1" applyAlignment="1">
      <alignment horizontal="center" vertical="center" wrapText="1" shrinkToFit="1"/>
      <protection/>
    </xf>
    <xf numFmtId="0" fontId="4" fillId="0" borderId="48" xfId="40" applyFont="1" applyFill="1" applyBorder="1" applyAlignment="1">
      <alignment horizontal="center" vertical="center" wrapText="1" shrinkToFit="1"/>
      <protection/>
    </xf>
    <xf numFmtId="0" fontId="4" fillId="0" borderId="49" xfId="40" applyFont="1" applyFill="1" applyBorder="1" applyAlignment="1">
      <alignment horizontal="left" vertical="center" shrinkToFit="1"/>
      <protection/>
    </xf>
    <xf numFmtId="43" fontId="8" fillId="0" borderId="49" xfId="24" applyFont="1" applyFill="1" applyBorder="1" applyAlignment="1">
      <alignment horizontal="right" vertical="center" shrinkToFit="1"/>
    </xf>
    <xf numFmtId="0" fontId="51" fillId="0" borderId="49" xfId="40" applyFont="1" applyBorder="1" applyAlignment="1">
      <alignment vertical="center"/>
      <protection/>
    </xf>
    <xf numFmtId="43" fontId="5" fillId="0" borderId="49" xfId="24" applyFont="1" applyFill="1" applyBorder="1" applyAlignment="1">
      <alignment horizontal="right" vertical="center" shrinkToFit="1"/>
    </xf>
    <xf numFmtId="0" fontId="4" fillId="0" borderId="49" xfId="40" applyFont="1" applyFill="1" applyBorder="1" applyAlignment="1">
      <alignment horizontal="center" vertical="center" shrinkToFit="1"/>
      <protection/>
    </xf>
    <xf numFmtId="0" fontId="10"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4" fillId="0" borderId="50" xfId="40" applyFont="1" applyFill="1" applyBorder="1" applyAlignment="1">
      <alignment horizontal="center" vertical="center" shrinkToFit="1"/>
      <protection/>
    </xf>
    <xf numFmtId="43" fontId="8" fillId="0" borderId="49" xfId="24" applyFont="1" applyBorder="1" applyAlignment="1">
      <alignment vertical="center"/>
    </xf>
    <xf numFmtId="176" fontId="8" fillId="0" borderId="0" xfId="40" applyNumberFormat="1" applyAlignment="1">
      <alignment vertical="center"/>
      <protection/>
    </xf>
    <xf numFmtId="0" fontId="0" fillId="0" borderId="45" xfId="80" applyFont="1" applyFill="1" applyBorder="1" applyAlignment="1">
      <alignment horizontal="center" vertical="center" wrapText="1"/>
      <protection/>
    </xf>
    <xf numFmtId="177" fontId="0" fillId="35" borderId="51" xfId="0" applyNumberFormat="1" applyFill="1" applyBorder="1" applyAlignment="1">
      <alignment horizontal="center" vertical="center"/>
    </xf>
    <xf numFmtId="177" fontId="0" fillId="35" borderId="52" xfId="0" applyNumberFormat="1" applyFill="1" applyBorder="1" applyAlignment="1">
      <alignment horizontal="center" vertical="center"/>
    </xf>
    <xf numFmtId="177" fontId="0" fillId="35" borderId="53" xfId="0" applyNumberFormat="1" applyFill="1" applyBorder="1" applyAlignment="1">
      <alignment horizontal="center" vertical="center"/>
    </xf>
    <xf numFmtId="43" fontId="5" fillId="0" borderId="18" xfId="24" applyFont="1" applyFill="1" applyBorder="1" applyAlignment="1">
      <alignment horizontal="right" vertical="center" shrinkToFit="1"/>
    </xf>
    <xf numFmtId="49" fontId="0" fillId="35" borderId="54" xfId="0" applyNumberFormat="1" applyFill="1" applyBorder="1" applyAlignment="1">
      <alignment horizontal="left" vertical="center"/>
    </xf>
    <xf numFmtId="0" fontId="5" fillId="0" borderId="55" xfId="0" applyFont="1" applyBorder="1" applyAlignment="1">
      <alignment horizontal="left" vertical="center" shrinkToFit="1"/>
    </xf>
    <xf numFmtId="49" fontId="0" fillId="35" borderId="54" xfId="0" applyNumberFormat="1" applyFont="1" applyFill="1" applyBorder="1" applyAlignment="1">
      <alignment horizontal="left" vertical="center"/>
    </xf>
    <xf numFmtId="49" fontId="0" fillId="35" borderId="18" xfId="0" applyNumberFormat="1" applyFont="1" applyFill="1" applyBorder="1" applyAlignment="1">
      <alignment horizontal="left" vertical="center"/>
    </xf>
    <xf numFmtId="49" fontId="0" fillId="35" borderId="18" xfId="0" applyNumberFormat="1" applyFill="1" applyBorder="1" applyAlignment="1">
      <alignment horizontal="left" vertical="center"/>
    </xf>
    <xf numFmtId="0" fontId="5" fillId="0" borderId="56" xfId="0" applyFont="1" applyBorder="1" applyAlignment="1">
      <alignment horizontal="left" vertical="center" shrinkToFit="1"/>
    </xf>
    <xf numFmtId="43" fontId="0" fillId="0" borderId="0" xfId="24" applyFont="1" applyAlignment="1">
      <alignment vertical="center" wrapText="1"/>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1" fillId="0" borderId="0" xfId="15" applyFont="1" applyAlignment="1">
      <alignment horizontal="left" vertical="center"/>
      <protection/>
    </xf>
    <xf numFmtId="0" fontId="9"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1"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5" borderId="15" xfId="15" applyNumberFormat="1" applyFont="1" applyFill="1" applyBorder="1" applyAlignment="1">
      <alignment horizontal="center" vertical="center"/>
      <protection/>
    </xf>
    <xf numFmtId="177" fontId="0" fillId="35" borderId="50"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177" fontId="2" fillId="35" borderId="18" xfId="15" applyNumberFormat="1" applyFont="1" applyFill="1" applyBorder="1" applyAlignment="1">
      <alignment horizontal="center" vertical="center"/>
      <protection/>
    </xf>
    <xf numFmtId="177" fontId="0" fillId="35"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6"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6" xfId="15" applyNumberFormat="1" applyFont="1" applyFill="1" applyBorder="1" applyAlignment="1">
      <alignment horizontal="center" vertical="center"/>
      <protection/>
    </xf>
    <xf numFmtId="177" fontId="6" fillId="0" borderId="17" xfId="15" applyNumberFormat="1" applyFont="1" applyFill="1" applyBorder="1" applyAlignment="1">
      <alignment horizontal="left" vertical="center"/>
      <protection/>
    </xf>
    <xf numFmtId="177" fontId="6" fillId="35" borderId="18" xfId="15" applyNumberFormat="1" applyFont="1" applyFill="1" applyBorder="1" applyAlignment="1">
      <alignment horizontal="center" vertical="center"/>
      <protection/>
    </xf>
    <xf numFmtId="177" fontId="6" fillId="35" borderId="18" xfId="15" applyNumberFormat="1" applyFont="1" applyFill="1" applyBorder="1" applyAlignment="1">
      <alignment horizontal="left" vertical="center"/>
      <protection/>
    </xf>
    <xf numFmtId="0" fontId="6" fillId="35" borderId="18" xfId="15" applyNumberFormat="1" applyFont="1" applyFill="1" applyBorder="1" applyAlignment="1">
      <alignment horizontal="center" vertical="center"/>
      <protection/>
    </xf>
    <xf numFmtId="43" fontId="6" fillId="35" borderId="18" xfId="24" applyFont="1" applyFill="1" applyBorder="1" applyAlignment="1">
      <alignment horizontal="center" vertical="center"/>
    </xf>
    <xf numFmtId="43" fontId="6" fillId="0" borderId="18" xfId="24" applyFont="1" applyFill="1" applyBorder="1" applyAlignment="1">
      <alignment horizontal="right" vertical="center"/>
    </xf>
    <xf numFmtId="177" fontId="6" fillId="35" borderId="17" xfId="15" applyNumberFormat="1" applyFont="1" applyFill="1" applyBorder="1" applyAlignment="1">
      <alignment horizontal="left" vertical="center"/>
      <protection/>
    </xf>
    <xf numFmtId="0" fontId="5" fillId="36" borderId="25" xfId="0" applyFont="1" applyFill="1" applyBorder="1" applyAlignment="1">
      <alignment horizontal="left" vertical="center" shrinkToFit="1"/>
    </xf>
    <xf numFmtId="43" fontId="2" fillId="0" borderId="18" xfId="24" applyFont="1" applyBorder="1" applyAlignment="1">
      <alignment horizontal="right" vertical="center"/>
    </xf>
    <xf numFmtId="43" fontId="6" fillId="0" borderId="18" xfId="24" applyFont="1" applyFill="1" applyBorder="1" applyAlignment="1">
      <alignment horizontal="left" vertical="center"/>
    </xf>
    <xf numFmtId="177" fontId="6" fillId="0" borderId="18" xfId="15" applyNumberFormat="1" applyFont="1" applyFill="1" applyBorder="1" applyAlignment="1">
      <alignment horizontal="left" vertical="center"/>
      <protection/>
    </xf>
    <xf numFmtId="43" fontId="6" fillId="0" borderId="18" xfId="24" applyFont="1" applyFill="1" applyBorder="1" applyAlignment="1">
      <alignment horizontal="center" vertical="center"/>
    </xf>
    <xf numFmtId="177" fontId="12" fillId="0" borderId="17" xfId="15" applyNumberFormat="1" applyFont="1" applyFill="1" applyBorder="1" applyAlignment="1">
      <alignment horizontal="center" vertical="center"/>
      <protection/>
    </xf>
    <xf numFmtId="177" fontId="12" fillId="0" borderId="18" xfId="15" applyNumberFormat="1" applyFont="1" applyFill="1" applyBorder="1" applyAlignment="1">
      <alignment horizontal="center" vertical="center"/>
      <protection/>
    </xf>
    <xf numFmtId="177" fontId="6" fillId="0" borderId="17" xfId="15" applyNumberFormat="1" applyFont="1" applyFill="1" applyBorder="1" applyAlignment="1">
      <alignment horizontal="center" vertical="center"/>
      <protection/>
    </xf>
    <xf numFmtId="177" fontId="6" fillId="0" borderId="26" xfId="15" applyNumberFormat="1" applyFont="1" applyFill="1" applyBorder="1" applyAlignment="1">
      <alignment horizontal="center" vertical="center"/>
      <protection/>
    </xf>
    <xf numFmtId="43" fontId="5" fillId="0" borderId="57" xfId="24" applyFont="1" applyFill="1" applyBorder="1" applyAlignment="1">
      <alignment horizontal="right" vertical="center" shrinkToFit="1"/>
    </xf>
    <xf numFmtId="177" fontId="6" fillId="0" borderId="26" xfId="15" applyNumberFormat="1" applyFont="1" applyFill="1" applyBorder="1" applyAlignment="1">
      <alignment horizontal="left" vertical="center"/>
      <protection/>
    </xf>
    <xf numFmtId="43" fontId="6" fillId="0" borderId="18" xfId="24" applyFont="1" applyFill="1" applyBorder="1" applyAlignment="1">
      <alignment vertical="center"/>
    </xf>
    <xf numFmtId="177" fontId="6" fillId="0" borderId="58" xfId="15" applyNumberFormat="1" applyFont="1" applyFill="1" applyBorder="1" applyAlignment="1">
      <alignment horizontal="center" vertical="center"/>
      <protection/>
    </xf>
    <xf numFmtId="43" fontId="5" fillId="0" borderId="59" xfId="24" applyFont="1" applyFill="1" applyBorder="1" applyAlignment="1">
      <alignment horizontal="right" vertical="center" shrinkToFit="1"/>
    </xf>
    <xf numFmtId="177" fontId="6" fillId="0" borderId="48" xfId="15" applyNumberFormat="1" applyFont="1" applyFill="1" applyBorder="1" applyAlignment="1">
      <alignment horizontal="left" vertical="center"/>
      <protection/>
    </xf>
    <xf numFmtId="43" fontId="2" fillId="0" borderId="60" xfId="24" applyFont="1" applyBorder="1" applyAlignment="1">
      <alignment horizontal="right" vertical="center"/>
    </xf>
    <xf numFmtId="177" fontId="12" fillId="35" borderId="61" xfId="15" applyNumberFormat="1" applyFont="1" applyFill="1" applyBorder="1" applyAlignment="1">
      <alignment horizontal="center" vertical="center"/>
      <protection/>
    </xf>
    <xf numFmtId="43" fontId="5" fillId="0" borderId="62" xfId="24" applyFont="1" applyFill="1" applyBorder="1" applyAlignment="1">
      <alignment horizontal="right" vertical="center" shrinkToFit="1"/>
    </xf>
    <xf numFmtId="177" fontId="12" fillId="35" borderId="47" xfId="15" applyNumberFormat="1" applyFont="1" applyFill="1" applyBorder="1" applyAlignment="1">
      <alignment horizontal="center" vertical="center"/>
      <protection/>
    </xf>
    <xf numFmtId="0" fontId="0" fillId="0" borderId="32" xfId="15" applyFont="1" applyBorder="1" applyAlignment="1">
      <alignment horizontal="left" vertical="center" wrapText="1"/>
      <protection/>
    </xf>
    <xf numFmtId="0" fontId="0" fillId="0" borderId="32"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7" fontId="0" fillId="35" borderId="37" xfId="0" applyNumberFormat="1" applyFill="1" applyBorder="1" applyAlignment="1">
      <alignment horizontal="center" vertical="center" wrapText="1"/>
    </xf>
    <xf numFmtId="177" fontId="0" fillId="35" borderId="16" xfId="0" applyNumberFormat="1" applyFill="1" applyBorder="1" applyAlignment="1">
      <alignment horizontal="center" vertical="center" wrapText="1"/>
    </xf>
    <xf numFmtId="177" fontId="0" fillId="35" borderId="14" xfId="0" applyNumberFormat="1" applyFill="1" applyBorder="1" applyAlignment="1">
      <alignment horizontal="center" vertical="center" wrapText="1"/>
    </xf>
    <xf numFmtId="177" fontId="0" fillId="35" borderId="14" xfId="0" applyNumberFormat="1" applyFont="1" applyFill="1" applyBorder="1" applyAlignment="1">
      <alignment horizontal="center" vertical="center" wrapText="1"/>
    </xf>
    <xf numFmtId="177" fontId="0" fillId="35" borderId="58" xfId="0" applyNumberFormat="1" applyFont="1" applyFill="1" applyBorder="1" applyAlignment="1">
      <alignment horizontal="center" vertical="center" wrapText="1"/>
    </xf>
    <xf numFmtId="177" fontId="0" fillId="35" borderId="63" xfId="0" applyNumberFormat="1" applyFill="1" applyBorder="1" applyAlignment="1">
      <alignment horizontal="center" vertical="center" wrapText="1"/>
    </xf>
    <xf numFmtId="177" fontId="0" fillId="35" borderId="40" xfId="0" applyNumberFormat="1" applyFill="1" applyBorder="1" applyAlignment="1">
      <alignment horizontal="center" vertical="center" wrapText="1"/>
    </xf>
    <xf numFmtId="177" fontId="0" fillId="35" borderId="20" xfId="0" applyNumberFormat="1" applyFill="1" applyBorder="1" applyAlignment="1">
      <alignment horizontal="center" vertical="center" wrapText="1"/>
    </xf>
    <xf numFmtId="177" fontId="0" fillId="35" borderId="20" xfId="0" applyNumberFormat="1" applyFont="1" applyFill="1" applyBorder="1" applyAlignment="1">
      <alignment horizontal="center" vertical="center" wrapText="1"/>
    </xf>
    <xf numFmtId="177" fontId="0" fillId="35" borderId="27" xfId="0" applyNumberFormat="1" applyFill="1" applyBorder="1" applyAlignment="1">
      <alignment horizontal="center" vertical="center" wrapText="1"/>
    </xf>
    <xf numFmtId="177" fontId="0" fillId="35" borderId="28" xfId="0" applyNumberFormat="1" applyFill="1" applyBorder="1" applyAlignment="1">
      <alignment horizontal="center" vertical="center" wrapText="1"/>
    </xf>
    <xf numFmtId="177" fontId="0" fillId="35" borderId="22" xfId="0" applyNumberFormat="1" applyFill="1" applyBorder="1" applyAlignment="1">
      <alignment horizontal="center" vertical="center" wrapText="1"/>
    </xf>
    <xf numFmtId="177"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7" fontId="0" fillId="0" borderId="18" xfId="0" applyNumberFormat="1" applyFill="1" applyBorder="1" applyAlignment="1">
      <alignment horizontal="right" vertical="center"/>
    </xf>
    <xf numFmtId="0" fontId="10" fillId="0" borderId="54" xfId="0" applyFont="1" applyFill="1" applyBorder="1" applyAlignment="1">
      <alignment horizontal="left" vertical="center" shrinkToFit="1"/>
    </xf>
    <xf numFmtId="43" fontId="5" fillId="0" borderId="25" xfId="24" applyFont="1" applyFill="1" applyBorder="1" applyAlignment="1">
      <alignment horizontal="right" vertical="center" shrinkToFit="1"/>
    </xf>
    <xf numFmtId="177" fontId="0" fillId="0" borderId="40" xfId="0" applyNumberFormat="1" applyFill="1" applyBorder="1" applyAlignment="1">
      <alignment horizontal="right" vertical="center"/>
    </xf>
    <xf numFmtId="0" fontId="10" fillId="0" borderId="31" xfId="0" applyFont="1" applyFill="1" applyBorder="1" applyAlignment="1">
      <alignment horizontal="left" vertical="center" shrinkToFit="1"/>
    </xf>
    <xf numFmtId="177" fontId="0" fillId="0" borderId="44" xfId="0" applyNumberFormat="1" applyFill="1" applyBorder="1" applyAlignment="1">
      <alignment horizontal="right" vertical="center"/>
    </xf>
    <xf numFmtId="0" fontId="0" fillId="0" borderId="64" xfId="0" applyFont="1" applyBorder="1" applyAlignment="1">
      <alignment horizontal="left" vertical="center"/>
    </xf>
    <xf numFmtId="0" fontId="0" fillId="0" borderId="65" xfId="0" applyFont="1" applyBorder="1" applyAlignment="1">
      <alignment horizontal="left" vertical="center"/>
    </xf>
    <xf numFmtId="0" fontId="0" fillId="0" borderId="66" xfId="0" applyBorder="1" applyAlignment="1">
      <alignment horizontal="right" vertical="center"/>
    </xf>
    <xf numFmtId="0" fontId="0" fillId="0" borderId="54" xfId="0" applyBorder="1" applyAlignment="1">
      <alignment horizontal="right" vertical="center"/>
    </xf>
    <xf numFmtId="0" fontId="10" fillId="0" borderId="67" xfId="0" applyFont="1" applyFill="1" applyBorder="1" applyAlignment="1">
      <alignment horizontal="left" vertical="center" shrinkToFit="1"/>
    </xf>
    <xf numFmtId="43" fontId="5" fillId="0" borderId="67" xfId="24" applyFont="1" applyFill="1" applyBorder="1" applyAlignment="1">
      <alignment horizontal="right" vertical="center" shrinkToFit="1"/>
    </xf>
    <xf numFmtId="0" fontId="0" fillId="0" borderId="68" xfId="0" applyBorder="1" applyAlignment="1">
      <alignment horizontal="right" vertical="center"/>
    </xf>
    <xf numFmtId="0" fontId="0" fillId="0" borderId="69" xfId="0" applyBorder="1" applyAlignment="1">
      <alignment horizontal="right" vertical="center"/>
    </xf>
    <xf numFmtId="0" fontId="0" fillId="0" borderId="0" xfId="0"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right" vertical="center"/>
    </xf>
    <xf numFmtId="177" fontId="0" fillId="35" borderId="33"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35" borderId="34" xfId="0" applyNumberFormat="1" applyFont="1" applyFill="1" applyBorder="1" applyAlignment="1">
      <alignment horizontal="center" vertical="center" wrapText="1"/>
    </xf>
    <xf numFmtId="177" fontId="0" fillId="35" borderId="35" xfId="0" applyNumberFormat="1" applyFont="1" applyFill="1" applyBorder="1" applyAlignment="1">
      <alignment horizontal="center" vertical="center" wrapText="1"/>
    </xf>
    <xf numFmtId="49" fontId="0" fillId="35" borderId="36"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36" xfId="0" applyNumberFormat="1" applyFill="1" applyBorder="1" applyAlignment="1">
      <alignment horizontal="right" vertical="center"/>
    </xf>
    <xf numFmtId="0" fontId="0" fillId="0" borderId="0" xfId="0" applyBorder="1" applyAlignment="1">
      <alignment horizontal="right" vertical="center"/>
    </xf>
    <xf numFmtId="177" fontId="0" fillId="0" borderId="46" xfId="0" applyNumberFormat="1" applyFill="1" applyBorder="1" applyAlignment="1">
      <alignment horizontal="right" vertical="center"/>
    </xf>
    <xf numFmtId="177" fontId="0" fillId="0" borderId="70" xfId="0" applyNumberFormat="1" applyFill="1" applyBorder="1" applyAlignment="1">
      <alignment horizontal="right" vertical="center"/>
    </xf>
    <xf numFmtId="0" fontId="0" fillId="0" borderId="71" xfId="0" applyFont="1" applyBorder="1" applyAlignment="1">
      <alignment horizontal="left" vertical="center"/>
    </xf>
    <xf numFmtId="0" fontId="0" fillId="0" borderId="72" xfId="0" applyBorder="1" applyAlignment="1">
      <alignment horizontal="right" vertical="center"/>
    </xf>
    <xf numFmtId="0" fontId="0" fillId="0" borderId="73" xfId="0" applyBorder="1" applyAlignment="1">
      <alignment horizontal="right" vertical="center"/>
    </xf>
    <xf numFmtId="177" fontId="0" fillId="0" borderId="14" xfId="0" applyNumberFormat="1" applyFill="1" applyBorder="1" applyAlignment="1">
      <alignment horizontal="center" vertical="center" wrapText="1"/>
    </xf>
    <xf numFmtId="177" fontId="0" fillId="0" borderId="20" xfId="0" applyNumberFormat="1" applyFill="1" applyBorder="1" applyAlignment="1">
      <alignment horizontal="center" vertical="center" wrapText="1"/>
    </xf>
    <xf numFmtId="177" fontId="0" fillId="0" borderId="22" xfId="0" applyNumberFormat="1" applyFill="1" applyBorder="1" applyAlignment="1">
      <alignment horizontal="center" vertical="center" wrapText="1"/>
    </xf>
    <xf numFmtId="177" fontId="0" fillId="35" borderId="23" xfId="0" applyNumberFormat="1" applyFill="1" applyBorder="1" applyAlignment="1">
      <alignment horizontal="center" vertical="center"/>
    </xf>
    <xf numFmtId="177" fontId="0" fillId="35" borderId="24" xfId="0" applyNumberFormat="1" applyFill="1" applyBorder="1" applyAlignment="1">
      <alignment horizontal="center" vertical="center"/>
    </xf>
    <xf numFmtId="177" fontId="0" fillId="35" borderId="25" xfId="0" applyNumberFormat="1" applyFill="1" applyBorder="1" applyAlignment="1">
      <alignment horizontal="center" vertical="center"/>
    </xf>
    <xf numFmtId="177" fontId="0" fillId="35" borderId="18" xfId="0" applyNumberFormat="1" applyFill="1" applyBorder="1" applyAlignment="1">
      <alignment horizontal="center" vertical="center"/>
    </xf>
    <xf numFmtId="177" fontId="0" fillId="35" borderId="27" xfId="0" applyNumberFormat="1" applyFill="1" applyBorder="1" applyAlignment="1">
      <alignment horizontal="center" vertical="center"/>
    </xf>
    <xf numFmtId="177" fontId="0" fillId="35" borderId="28" xfId="0" applyNumberFormat="1" applyFill="1" applyBorder="1" applyAlignment="1">
      <alignment horizontal="center" vertical="center"/>
    </xf>
    <xf numFmtId="177" fontId="0" fillId="35" borderId="29" xfId="0" applyNumberFormat="1" applyFill="1" applyBorder="1" applyAlignment="1">
      <alignment horizontal="center" vertical="center"/>
    </xf>
    <xf numFmtId="43" fontId="0" fillId="0" borderId="18" xfId="24" applyFont="1" applyFill="1" applyBorder="1" applyAlignment="1">
      <alignment horizontal="right" vertical="center"/>
    </xf>
    <xf numFmtId="0" fontId="0" fillId="35" borderId="18" xfId="0" applyNumberFormat="1" applyFill="1" applyBorder="1" applyAlignment="1">
      <alignment horizontal="left" vertical="center"/>
    </xf>
    <xf numFmtId="0" fontId="0" fillId="35" borderId="17" xfId="0" applyNumberFormat="1" applyFill="1" applyBorder="1" applyAlignment="1">
      <alignment horizontal="left" vertical="center"/>
    </xf>
    <xf numFmtId="177" fontId="0" fillId="35" borderId="18" xfId="0" applyNumberFormat="1" applyFill="1" applyBorder="1" applyAlignment="1">
      <alignment horizontal="left" vertical="center"/>
    </xf>
    <xf numFmtId="49" fontId="0" fillId="35" borderId="17" xfId="0" applyNumberFormat="1" applyFont="1" applyFill="1" applyBorder="1" applyAlignment="1">
      <alignment horizontal="left" vertical="center"/>
    </xf>
    <xf numFmtId="177" fontId="0" fillId="35" borderId="18" xfId="0" applyNumberFormat="1" applyFont="1" applyFill="1" applyBorder="1" applyAlignment="1">
      <alignment horizontal="left" vertical="center"/>
    </xf>
    <xf numFmtId="43" fontId="0" fillId="0" borderId="18" xfId="24" applyFont="1" applyBorder="1" applyAlignment="1">
      <alignment horizontal="right" vertical="center"/>
    </xf>
    <xf numFmtId="0" fontId="0" fillId="0" borderId="32" xfId="0" applyBorder="1" applyAlignment="1">
      <alignment horizontal="left" vertical="center" wrapText="1"/>
    </xf>
    <xf numFmtId="0" fontId="0" fillId="0" borderId="32" xfId="0" applyFont="1" applyBorder="1" applyAlignment="1">
      <alignment horizontal="left" vertical="center"/>
    </xf>
    <xf numFmtId="0" fontId="0" fillId="0" borderId="0" xfId="0" applyFont="1" applyBorder="1" applyAlignment="1">
      <alignment horizontal="left" vertical="center"/>
    </xf>
    <xf numFmtId="0" fontId="0" fillId="0" borderId="0" xfId="0" applyAlignment="1">
      <alignment vertical="center"/>
    </xf>
    <xf numFmtId="177" fontId="0" fillId="35" borderId="33" xfId="0" applyNumberFormat="1" applyFill="1" applyBorder="1" applyAlignment="1">
      <alignment horizontal="center" vertical="center" wrapText="1"/>
    </xf>
    <xf numFmtId="177" fontId="0" fillId="35" borderId="34" xfId="0" applyNumberFormat="1" applyFill="1" applyBorder="1" applyAlignment="1">
      <alignment horizontal="center" vertical="center" wrapText="1"/>
    </xf>
    <xf numFmtId="177" fontId="0" fillId="35" borderId="35" xfId="0" applyNumberFormat="1" applyFill="1" applyBorder="1" applyAlignment="1">
      <alignment horizontal="center" vertical="center" wrapText="1"/>
    </xf>
    <xf numFmtId="49" fontId="0" fillId="35" borderId="36" xfId="0" applyNumberFormat="1" applyFill="1" applyBorder="1" applyAlignment="1">
      <alignment horizontal="center" vertical="center"/>
    </xf>
    <xf numFmtId="43" fontId="0" fillId="0" borderId="36" xfId="24" applyFont="1" applyFill="1" applyBorder="1" applyAlignment="1">
      <alignment horizontal="right" vertical="center"/>
    </xf>
    <xf numFmtId="177" fontId="0" fillId="35" borderId="36" xfId="15" applyNumberFormat="1" applyFont="1" applyFill="1" applyBorder="1" applyAlignment="1">
      <alignment horizontal="center" vertical="center"/>
      <protection/>
    </xf>
    <xf numFmtId="49" fontId="6" fillId="35" borderId="18" xfId="15" applyNumberFormat="1" applyFont="1" applyFill="1" applyBorder="1" applyAlignment="1">
      <alignment horizontal="center" vertical="center"/>
      <protection/>
    </xf>
    <xf numFmtId="43" fontId="6" fillId="0" borderId="36" xfId="24" applyFont="1" applyFill="1" applyBorder="1" applyAlignment="1">
      <alignment horizontal="right" vertical="center"/>
    </xf>
    <xf numFmtId="0" fontId="5" fillId="36" borderId="31" xfId="0" applyFont="1" applyFill="1" applyBorder="1" applyAlignment="1">
      <alignment horizontal="left" vertical="center" shrinkToFit="1"/>
    </xf>
    <xf numFmtId="43" fontId="6" fillId="0" borderId="74" xfId="24" applyFont="1" applyFill="1" applyBorder="1" applyAlignment="1">
      <alignment horizontal="right" vertical="center"/>
    </xf>
    <xf numFmtId="43" fontId="6" fillId="0" borderId="74" xfId="24" applyFont="1" applyFill="1" applyBorder="1" applyAlignment="1">
      <alignment horizontal="center" vertical="center"/>
    </xf>
    <xf numFmtId="43" fontId="13" fillId="0" borderId="31" xfId="24" applyFont="1" applyFill="1" applyBorder="1" applyAlignment="1">
      <alignment horizontal="right" vertical="center" shrinkToFit="1"/>
    </xf>
    <xf numFmtId="177" fontId="12" fillId="0" borderId="26" xfId="15" applyNumberFormat="1" applyFont="1" applyFill="1" applyBorder="1" applyAlignment="1">
      <alignment horizontal="center" vertical="center"/>
      <protection/>
    </xf>
    <xf numFmtId="43" fontId="12" fillId="0" borderId="74" xfId="24" applyFont="1" applyFill="1" applyBorder="1" applyAlignment="1">
      <alignment vertical="center"/>
    </xf>
    <xf numFmtId="43" fontId="6" fillId="0" borderId="74" xfId="24" applyFont="1" applyFill="1" applyBorder="1" applyAlignment="1">
      <alignment vertical="center"/>
    </xf>
    <xf numFmtId="177" fontId="6" fillId="0" borderId="58" xfId="15" applyNumberFormat="1" applyFont="1" applyFill="1" applyBorder="1" applyAlignment="1">
      <alignment horizontal="left" vertical="center"/>
      <protection/>
    </xf>
    <xf numFmtId="43" fontId="6" fillId="0" borderId="40" xfId="24" applyFont="1" applyFill="1" applyBorder="1" applyAlignment="1">
      <alignment horizontal="right" vertical="center"/>
    </xf>
    <xf numFmtId="43" fontId="6" fillId="0" borderId="75" xfId="24" applyFont="1" applyFill="1" applyBorder="1" applyAlignment="1">
      <alignment vertical="center"/>
    </xf>
    <xf numFmtId="43" fontId="12" fillId="0" borderId="44" xfId="24" applyFont="1" applyFill="1" applyBorder="1" applyAlignment="1">
      <alignment horizontal="right" vertical="center"/>
    </xf>
    <xf numFmtId="43" fontId="12" fillId="0" borderId="76" xfId="24" applyFont="1" applyFill="1" applyBorder="1" applyAlignment="1">
      <alignment vertical="center"/>
    </xf>
    <xf numFmtId="177" fontId="0" fillId="35" borderId="11" xfId="15" applyNumberFormat="1" applyFont="1" applyFill="1" applyBorder="1" applyAlignment="1" quotePrefix="1">
      <alignment horizontal="center" vertical="center"/>
      <protection/>
    </xf>
    <xf numFmtId="177" fontId="0" fillId="35" borderId="12" xfId="15" applyNumberFormat="1" applyFont="1" applyFill="1" applyBorder="1" applyAlignment="1" quotePrefix="1">
      <alignment horizontal="center" vertical="center"/>
      <protection/>
    </xf>
    <xf numFmtId="177" fontId="0" fillId="35" borderId="17" xfId="15" applyNumberFormat="1" applyFont="1" applyFill="1" applyBorder="1" applyAlignment="1" quotePrefix="1">
      <alignment horizontal="center" vertical="center"/>
      <protection/>
    </xf>
    <xf numFmtId="177" fontId="2" fillId="35" borderId="18" xfId="15" applyNumberFormat="1" applyFont="1" applyFill="1" applyBorder="1" applyAlignment="1" quotePrefix="1">
      <alignment horizontal="center" vertical="center"/>
      <protection/>
    </xf>
    <xf numFmtId="177" fontId="0" fillId="35" borderId="18" xfId="15" applyNumberFormat="1" applyFont="1" applyFill="1" applyBorder="1" applyAlignment="1" quotePrefix="1">
      <alignment horizontal="center" vertical="center"/>
      <protection/>
    </xf>
    <xf numFmtId="177" fontId="0" fillId="35" borderId="36" xfId="15" applyNumberFormat="1" applyFont="1" applyFill="1" applyBorder="1" applyAlignment="1" quotePrefix="1">
      <alignment horizontal="center" vertical="center"/>
      <protection/>
    </xf>
    <xf numFmtId="177" fontId="6" fillId="0" borderId="17" xfId="15" applyNumberFormat="1" applyFont="1" applyFill="1" applyBorder="1" applyAlignment="1" quotePrefix="1">
      <alignment horizontal="left" vertical="center"/>
      <protection/>
    </xf>
    <xf numFmtId="177" fontId="6" fillId="35" borderId="18" xfId="15" applyNumberFormat="1" applyFont="1" applyFill="1" applyBorder="1" applyAlignment="1" quotePrefix="1">
      <alignment horizontal="center" vertical="center"/>
      <protection/>
    </xf>
    <xf numFmtId="177" fontId="6" fillId="35" borderId="18" xfId="15" applyNumberFormat="1" applyFont="1" applyFill="1" applyBorder="1" applyAlignment="1" quotePrefix="1">
      <alignment horizontal="left" vertical="center"/>
      <protection/>
    </xf>
    <xf numFmtId="177" fontId="12" fillId="0" borderId="17" xfId="15" applyNumberFormat="1" applyFont="1" applyFill="1" applyBorder="1" applyAlignment="1" quotePrefix="1">
      <alignment horizontal="center" vertical="center"/>
      <protection/>
    </xf>
    <xf numFmtId="177" fontId="12" fillId="0" borderId="26" xfId="15" applyNumberFormat="1" applyFont="1" applyFill="1" applyBorder="1" applyAlignment="1" quotePrefix="1">
      <alignment horizontal="center" vertical="center"/>
      <protection/>
    </xf>
    <xf numFmtId="177" fontId="12" fillId="35" borderId="61" xfId="15" applyNumberFormat="1" applyFont="1" applyFill="1" applyBorder="1" applyAlignment="1" quotePrefix="1">
      <alignment horizontal="center" vertical="center"/>
      <protection/>
    </xf>
    <xf numFmtId="177" fontId="12" fillId="35" borderId="47" xfId="15" applyNumberFormat="1" applyFont="1" applyFill="1" applyBorder="1" applyAlignment="1" quotePrefix="1">
      <alignment horizontal="center" vertical="center"/>
      <protection/>
    </xf>
    <xf numFmtId="177" fontId="0" fillId="35" borderId="37" xfId="0" applyNumberFormat="1" applyFill="1" applyBorder="1" applyAlignment="1" quotePrefix="1">
      <alignment horizontal="center" vertical="center" wrapText="1"/>
    </xf>
    <xf numFmtId="177" fontId="0" fillId="35" borderId="14" xfId="0" applyNumberFormat="1" applyFill="1" applyBorder="1" applyAlignment="1" quotePrefix="1">
      <alignment horizontal="center" vertical="center" wrapText="1"/>
    </xf>
    <xf numFmtId="177" fontId="0" fillId="0" borderId="14" xfId="0" applyNumberFormat="1" applyFill="1" applyBorder="1" applyAlignment="1" quotePrefix="1">
      <alignment horizontal="center" vertical="center" wrapText="1"/>
    </xf>
    <xf numFmtId="177" fontId="0" fillId="35" borderId="33" xfId="0" applyNumberFormat="1" applyFill="1" applyBorder="1" applyAlignment="1" quotePrefix="1">
      <alignment horizontal="center" vertical="center" wrapText="1"/>
    </xf>
    <xf numFmtId="177" fontId="0" fillId="35" borderId="40" xfId="0" applyNumberFormat="1" applyFill="1" applyBorder="1" applyAlignment="1" quotePrefix="1">
      <alignment horizontal="center" vertical="center" wrapText="1"/>
    </xf>
    <xf numFmtId="177" fontId="0" fillId="35" borderId="23" xfId="0" applyNumberFormat="1" applyFill="1" applyBorder="1" applyAlignment="1" quotePrefix="1">
      <alignment horizontal="center" vertical="center"/>
    </xf>
    <xf numFmtId="177" fontId="0" fillId="35" borderId="18" xfId="0" applyNumberFormat="1" applyFill="1" applyBorder="1" applyAlignment="1" quotePrefix="1">
      <alignment horizontal="center" vertical="center"/>
    </xf>
    <xf numFmtId="177" fontId="0" fillId="35" borderId="27" xfId="0" applyNumberFormat="1" applyFill="1" applyBorder="1" applyAlignment="1" quotePrefix="1">
      <alignment horizontal="center" vertical="center"/>
    </xf>
    <xf numFmtId="177" fontId="0" fillId="35" borderId="14" xfId="0" applyNumberFormat="1" applyFont="1" applyFill="1" applyBorder="1" applyAlignment="1" quotePrefix="1">
      <alignment horizontal="center" vertical="center" wrapText="1"/>
    </xf>
    <xf numFmtId="177" fontId="0" fillId="35" borderId="33"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xf numFmtId="177" fontId="0" fillId="35" borderId="51" xfId="0" applyNumberFormat="1" applyFill="1" applyBorder="1" applyAlignment="1" quotePrefix="1">
      <alignment horizontal="center" vertical="center"/>
    </xf>
    <xf numFmtId="177" fontId="12" fillId="0" borderId="18"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3"/>
  <sheetViews>
    <sheetView zoomScale="55" zoomScaleNormal="55" zoomScaleSheetLayoutView="100" workbookViewId="0" topLeftCell="A1">
      <selection activeCell="F8" sqref="F8:F22"/>
    </sheetView>
  </sheetViews>
  <sheetFormatPr defaultColWidth="9.00390625" defaultRowHeight="14.25"/>
  <cols>
    <col min="1" max="1" width="50.625" style="109" customWidth="1"/>
    <col min="2" max="2" width="4.00390625" style="109" customWidth="1"/>
    <col min="3" max="3" width="15.625" style="109" customWidth="1"/>
    <col min="4" max="4" width="50.625" style="109" customWidth="1"/>
    <col min="5" max="5" width="4.375" style="109" customWidth="1"/>
    <col min="6" max="6" width="15.625" style="109" customWidth="1"/>
    <col min="7" max="8" width="9.00390625" style="110" customWidth="1"/>
    <col min="9" max="16384" width="9.00390625" style="109" customWidth="1"/>
  </cols>
  <sheetData>
    <row r="1" ht="14.25">
      <c r="A1" s="111"/>
    </row>
    <row r="2" spans="1:8" s="107" customFormat="1" ht="18" customHeight="1">
      <c r="A2" s="112" t="s">
        <v>0</v>
      </c>
      <c r="B2" s="112"/>
      <c r="C2" s="112"/>
      <c r="D2" s="112"/>
      <c r="E2" s="112"/>
      <c r="F2" s="112"/>
      <c r="G2" s="154"/>
      <c r="H2" s="154"/>
    </row>
    <row r="3" spans="1:6" ht="9.75" customHeight="1">
      <c r="A3" s="113"/>
      <c r="B3" s="113"/>
      <c r="C3" s="113"/>
      <c r="D3" s="113"/>
      <c r="E3" s="113"/>
      <c r="F3" s="39" t="s">
        <v>1</v>
      </c>
    </row>
    <row r="4" spans="1:6" ht="15" customHeight="1">
      <c r="A4" s="8" t="s">
        <v>2</v>
      </c>
      <c r="B4" s="113"/>
      <c r="C4" s="113"/>
      <c r="D4" s="113"/>
      <c r="E4" s="113"/>
      <c r="F4" s="39" t="s">
        <v>3</v>
      </c>
    </row>
    <row r="5" spans="1:8" s="108" customFormat="1" ht="21.75" customHeight="1">
      <c r="A5" s="251" t="s">
        <v>4</v>
      </c>
      <c r="B5" s="115"/>
      <c r="C5" s="115"/>
      <c r="D5" s="252" t="s">
        <v>5</v>
      </c>
      <c r="E5" s="115"/>
      <c r="F5" s="117"/>
      <c r="G5" s="155"/>
      <c r="H5" s="155"/>
    </row>
    <row r="6" spans="1:8" s="108" customFormat="1" ht="21.75" customHeight="1">
      <c r="A6" s="253" t="s">
        <v>6</v>
      </c>
      <c r="B6" s="254" t="s">
        <v>7</v>
      </c>
      <c r="C6" s="120" t="s">
        <v>8</v>
      </c>
      <c r="D6" s="255" t="s">
        <v>6</v>
      </c>
      <c r="E6" s="254" t="s">
        <v>7</v>
      </c>
      <c r="F6" s="236" t="s">
        <v>8</v>
      </c>
      <c r="G6" s="155"/>
      <c r="H6" s="155"/>
    </row>
    <row r="7" spans="1:8" s="108" customFormat="1" ht="21.75" customHeight="1">
      <c r="A7" s="253" t="s">
        <v>9</v>
      </c>
      <c r="B7" s="120"/>
      <c r="C7" s="255" t="s">
        <v>10</v>
      </c>
      <c r="D7" s="255" t="s">
        <v>9</v>
      </c>
      <c r="E7" s="120"/>
      <c r="F7" s="256" t="s">
        <v>11</v>
      </c>
      <c r="G7" s="155"/>
      <c r="H7" s="155"/>
    </row>
    <row r="8" spans="1:8" s="108" customFormat="1" ht="21.75" customHeight="1">
      <c r="A8" s="257" t="s">
        <v>12</v>
      </c>
      <c r="B8" s="258" t="s">
        <v>10</v>
      </c>
      <c r="C8" s="130">
        <v>23875.0263</v>
      </c>
      <c r="D8" s="259" t="s">
        <v>13</v>
      </c>
      <c r="E8" s="237">
        <v>16</v>
      </c>
      <c r="F8" s="238">
        <v>43</v>
      </c>
      <c r="G8" s="155"/>
      <c r="H8" s="155"/>
    </row>
    <row r="9" spans="1:8" s="108" customFormat="1" ht="21.75" customHeight="1">
      <c r="A9" s="131" t="s">
        <v>14</v>
      </c>
      <c r="B9" s="258" t="s">
        <v>11</v>
      </c>
      <c r="C9" s="130"/>
      <c r="D9" s="259" t="s">
        <v>15</v>
      </c>
      <c r="E9" s="237">
        <v>17</v>
      </c>
      <c r="F9" s="238"/>
      <c r="G9" s="155"/>
      <c r="H9" s="155"/>
    </row>
    <row r="10" spans="1:8" s="108" customFormat="1" ht="21.75" customHeight="1">
      <c r="A10" s="131" t="s">
        <v>16</v>
      </c>
      <c r="B10" s="258" t="s">
        <v>17</v>
      </c>
      <c r="C10" s="130"/>
      <c r="D10" s="259" t="s">
        <v>18</v>
      </c>
      <c r="E10" s="237">
        <v>18</v>
      </c>
      <c r="F10" s="238"/>
      <c r="G10" s="155"/>
      <c r="H10" s="155"/>
    </row>
    <row r="11" spans="1:8" s="108" customFormat="1" ht="21.75" customHeight="1">
      <c r="A11" s="131" t="s">
        <v>19</v>
      </c>
      <c r="B11" s="258" t="s">
        <v>20</v>
      </c>
      <c r="C11" s="130"/>
      <c r="D11" s="259" t="s">
        <v>21</v>
      </c>
      <c r="E11" s="237">
        <v>19</v>
      </c>
      <c r="F11" s="238"/>
      <c r="G11" s="155"/>
      <c r="H11" s="155"/>
    </row>
    <row r="12" spans="1:8" s="108" customFormat="1" ht="21.75" customHeight="1">
      <c r="A12" s="131" t="s">
        <v>22</v>
      </c>
      <c r="B12" s="258" t="s">
        <v>23</v>
      </c>
      <c r="C12" s="130"/>
      <c r="D12" s="259" t="s">
        <v>24</v>
      </c>
      <c r="E12" s="237">
        <v>20</v>
      </c>
      <c r="F12" s="238"/>
      <c r="G12" s="155"/>
      <c r="H12" s="155"/>
    </row>
    <row r="13" spans="1:8" s="108" customFormat="1" ht="21.75" customHeight="1">
      <c r="A13" s="131" t="s">
        <v>25</v>
      </c>
      <c r="B13" s="258" t="s">
        <v>26</v>
      </c>
      <c r="C13" s="130">
        <v>242.78</v>
      </c>
      <c r="D13" s="259" t="s">
        <v>27</v>
      </c>
      <c r="E13" s="237">
        <v>21</v>
      </c>
      <c r="F13" s="238"/>
      <c r="G13" s="155"/>
      <c r="H13" s="155"/>
    </row>
    <row r="14" spans="1:8" s="108" customFormat="1" ht="21.75" customHeight="1">
      <c r="A14" s="131"/>
      <c r="B14" s="258" t="s">
        <v>28</v>
      </c>
      <c r="C14" s="130"/>
      <c r="D14" s="239" t="s">
        <v>29</v>
      </c>
      <c r="E14" s="237">
        <v>22</v>
      </c>
      <c r="F14" s="238">
        <v>19601.6175</v>
      </c>
      <c r="G14" s="155"/>
      <c r="H14" s="155"/>
    </row>
    <row r="15" spans="1:8" s="108" customFormat="1" ht="21.75" customHeight="1">
      <c r="A15" s="131"/>
      <c r="B15" s="258" t="s">
        <v>30</v>
      </c>
      <c r="C15" s="130"/>
      <c r="D15" s="239" t="s">
        <v>31</v>
      </c>
      <c r="E15" s="237">
        <v>23</v>
      </c>
      <c r="F15" s="240">
        <v>791.8</v>
      </c>
      <c r="G15" s="155"/>
      <c r="H15" s="155"/>
    </row>
    <row r="16" spans="1:8" s="108" customFormat="1" ht="21.75" customHeight="1">
      <c r="A16" s="131"/>
      <c r="B16" s="258" t="s">
        <v>32</v>
      </c>
      <c r="C16" s="130"/>
      <c r="D16" s="239" t="s">
        <v>33</v>
      </c>
      <c r="E16" s="237">
        <v>24</v>
      </c>
      <c r="F16" s="240">
        <v>25</v>
      </c>
      <c r="G16" s="155"/>
      <c r="H16" s="155"/>
    </row>
    <row r="17" spans="1:8" s="108" customFormat="1" ht="21.75" customHeight="1">
      <c r="A17" s="125"/>
      <c r="B17" s="258" t="s">
        <v>34</v>
      </c>
      <c r="C17" s="134"/>
      <c r="D17" s="142"/>
      <c r="E17" s="237">
        <v>25</v>
      </c>
      <c r="F17" s="241"/>
      <c r="G17" s="155"/>
      <c r="H17" s="155"/>
    </row>
    <row r="18" spans="1:8" s="108" customFormat="1" ht="21.75" customHeight="1">
      <c r="A18" s="260" t="s">
        <v>35</v>
      </c>
      <c r="B18" s="258" t="s">
        <v>36</v>
      </c>
      <c r="C18" s="242">
        <v>24117.8063</v>
      </c>
      <c r="D18" s="261" t="s">
        <v>37</v>
      </c>
      <c r="E18" s="237">
        <v>26</v>
      </c>
      <c r="F18" s="244">
        <f>F8+F14+F15+F16</f>
        <v>20461.4175</v>
      </c>
      <c r="G18" s="155"/>
      <c r="H18" s="155"/>
    </row>
    <row r="19" spans="1:8" s="108" customFormat="1" ht="21.75" customHeight="1">
      <c r="A19" s="125" t="s">
        <v>38</v>
      </c>
      <c r="B19" s="258" t="s">
        <v>39</v>
      </c>
      <c r="C19" s="33">
        <v>0</v>
      </c>
      <c r="D19" s="142" t="s">
        <v>40</v>
      </c>
      <c r="E19" s="237">
        <v>27</v>
      </c>
      <c r="F19" s="245"/>
      <c r="G19" s="155"/>
      <c r="H19" s="155"/>
    </row>
    <row r="20" spans="1:8" s="108" customFormat="1" ht="21.75" customHeight="1">
      <c r="A20" s="125" t="s">
        <v>41</v>
      </c>
      <c r="B20" s="258" t="s">
        <v>42</v>
      </c>
      <c r="C20" s="33">
        <v>5009.988013</v>
      </c>
      <c r="D20" s="142" t="s">
        <v>43</v>
      </c>
      <c r="E20" s="237">
        <v>28</v>
      </c>
      <c r="F20" s="31">
        <v>8666.37076</v>
      </c>
      <c r="G20" s="155"/>
      <c r="H20" s="155"/>
    </row>
    <row r="21" spans="1:8" s="108" customFormat="1" ht="21.75" customHeight="1">
      <c r="A21" s="246"/>
      <c r="B21" s="258" t="s">
        <v>44</v>
      </c>
      <c r="C21" s="247"/>
      <c r="D21" s="146"/>
      <c r="E21" s="237">
        <v>29</v>
      </c>
      <c r="F21" s="248"/>
      <c r="G21" s="155"/>
      <c r="H21" s="155"/>
    </row>
    <row r="22" spans="1:6" ht="21.75" customHeight="1">
      <c r="A22" s="262" t="s">
        <v>45</v>
      </c>
      <c r="B22" s="258" t="s">
        <v>46</v>
      </c>
      <c r="C22" s="249">
        <f>C18+C20</f>
        <v>29127.794313</v>
      </c>
      <c r="D22" s="263" t="s">
        <v>45</v>
      </c>
      <c r="E22" s="237">
        <v>30</v>
      </c>
      <c r="F22" s="250">
        <f>F18+F20</f>
        <v>29127.78826</v>
      </c>
    </row>
    <row r="23" spans="1:6" ht="29.25" customHeight="1">
      <c r="A23" s="151" t="s">
        <v>47</v>
      </c>
      <c r="B23" s="152"/>
      <c r="C23" s="152"/>
      <c r="D23" s="152"/>
      <c r="E23" s="152"/>
      <c r="F23" s="152"/>
    </row>
  </sheetData>
  <sheetProtection/>
  <mergeCells count="4">
    <mergeCell ref="A2:F2"/>
    <mergeCell ref="A5:C5"/>
    <mergeCell ref="D5:F5"/>
    <mergeCell ref="A23:F23"/>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headerFooter alignWithMargins="0">
    <oddFooter>&amp;C第 &amp;P 页</oddFooter>
  </headerFooter>
  <ignoredErrors>
    <ignoredError sqref="B8:B10 A7:F7"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4">
      <selection activeCell="D8" sqref="D8:J14"/>
    </sheetView>
  </sheetViews>
  <sheetFormatPr defaultColWidth="9.00390625" defaultRowHeight="14.25"/>
  <cols>
    <col min="1" max="2" width="4.625" style="159" customWidth="1"/>
    <col min="3" max="3" width="20.375" style="159" customWidth="1"/>
    <col min="4" max="10" width="13.625" style="159" customWidth="1"/>
    <col min="11" max="16384" width="9.00390625" style="159" customWidth="1"/>
  </cols>
  <sheetData>
    <row r="1" spans="1:10" s="156" customFormat="1" ht="21.75">
      <c r="A1" s="160" t="s">
        <v>48</v>
      </c>
      <c r="B1" s="160"/>
      <c r="C1" s="160"/>
      <c r="D1" s="160"/>
      <c r="E1" s="160"/>
      <c r="F1" s="160"/>
      <c r="G1" s="160"/>
      <c r="H1" s="160"/>
      <c r="I1" s="160"/>
      <c r="J1" s="160"/>
    </row>
    <row r="2" spans="1:10" ht="14.25">
      <c r="A2" s="161"/>
      <c r="B2" s="161"/>
      <c r="C2" s="161"/>
      <c r="D2" s="161"/>
      <c r="E2" s="161"/>
      <c r="F2" s="161"/>
      <c r="G2" s="161"/>
      <c r="H2" s="161"/>
      <c r="I2" s="161"/>
      <c r="J2" s="39" t="s">
        <v>49</v>
      </c>
    </row>
    <row r="3" spans="1:10" ht="15">
      <c r="A3" s="8" t="s">
        <v>2</v>
      </c>
      <c r="B3" s="161"/>
      <c r="C3" s="161"/>
      <c r="D3" s="161"/>
      <c r="E3" s="161"/>
      <c r="F3" s="162"/>
      <c r="G3" s="161"/>
      <c r="H3" s="161"/>
      <c r="I3" s="161"/>
      <c r="J3" s="39" t="s">
        <v>3</v>
      </c>
    </row>
    <row r="4" spans="1:11" s="157" customFormat="1" ht="22.5" customHeight="1">
      <c r="A4" s="264" t="s">
        <v>6</v>
      </c>
      <c r="B4" s="164"/>
      <c r="C4" s="164"/>
      <c r="D4" s="265" t="s">
        <v>35</v>
      </c>
      <c r="E4" s="266" t="s">
        <v>50</v>
      </c>
      <c r="F4" s="265" t="s">
        <v>51</v>
      </c>
      <c r="G4" s="265" t="s">
        <v>52</v>
      </c>
      <c r="H4" s="265" t="s">
        <v>53</v>
      </c>
      <c r="I4" s="265" t="s">
        <v>54</v>
      </c>
      <c r="J4" s="267" t="s">
        <v>55</v>
      </c>
      <c r="K4" s="198"/>
    </row>
    <row r="5" spans="1:11" s="157" customFormat="1" ht="22.5" customHeight="1">
      <c r="A5" s="167" t="s">
        <v>56</v>
      </c>
      <c r="B5" s="168"/>
      <c r="C5" s="268" t="s">
        <v>57</v>
      </c>
      <c r="D5" s="170"/>
      <c r="E5" s="211"/>
      <c r="F5" s="170"/>
      <c r="G5" s="170"/>
      <c r="H5" s="170"/>
      <c r="I5" s="170"/>
      <c r="J5" s="232"/>
      <c r="K5" s="198"/>
    </row>
    <row r="6" spans="1:11" s="157" customFormat="1" ht="22.5" customHeight="1">
      <c r="A6" s="172"/>
      <c r="B6" s="173"/>
      <c r="C6" s="174"/>
      <c r="D6" s="174"/>
      <c r="E6" s="212"/>
      <c r="F6" s="174"/>
      <c r="G6" s="174"/>
      <c r="H6" s="174"/>
      <c r="I6" s="174"/>
      <c r="J6" s="233"/>
      <c r="K6" s="198"/>
    </row>
    <row r="7" spans="1:11" ht="22.5" customHeight="1">
      <c r="A7" s="269" t="s">
        <v>58</v>
      </c>
      <c r="B7" s="214"/>
      <c r="C7" s="215"/>
      <c r="D7" s="270" t="s">
        <v>10</v>
      </c>
      <c r="E7" s="270" t="s">
        <v>11</v>
      </c>
      <c r="F7" s="270" t="s">
        <v>17</v>
      </c>
      <c r="G7" s="270" t="s">
        <v>20</v>
      </c>
      <c r="H7" s="270" t="s">
        <v>23</v>
      </c>
      <c r="I7" s="270" t="s">
        <v>26</v>
      </c>
      <c r="J7" s="234" t="s">
        <v>28</v>
      </c>
      <c r="K7" s="204"/>
    </row>
    <row r="8" spans="1:11" ht="22.5" customHeight="1">
      <c r="A8" s="271" t="s">
        <v>59</v>
      </c>
      <c r="B8" s="218"/>
      <c r="C8" s="219"/>
      <c r="D8" s="130">
        <f>D9+D12</f>
        <v>24117.8063</v>
      </c>
      <c r="E8" s="130">
        <f>E9+J12</f>
        <v>24117.8063</v>
      </c>
      <c r="F8" s="220"/>
      <c r="G8" s="220"/>
      <c r="H8" s="220"/>
      <c r="I8" s="220"/>
      <c r="J8" s="235"/>
      <c r="K8" s="204"/>
    </row>
    <row r="9" spans="1:11" ht="22.5" customHeight="1">
      <c r="A9" s="221">
        <v>215</v>
      </c>
      <c r="B9" s="221"/>
      <c r="C9" s="216" t="s">
        <v>60</v>
      </c>
      <c r="D9" s="130">
        <v>23875.0263</v>
      </c>
      <c r="E9" s="130">
        <v>23875.0263</v>
      </c>
      <c r="F9" s="220"/>
      <c r="G9" s="220"/>
      <c r="H9" s="220"/>
      <c r="I9" s="220"/>
      <c r="J9" s="235"/>
      <c r="K9" s="204"/>
    </row>
    <row r="10" spans="1:11" ht="22.5" customHeight="1">
      <c r="A10" s="221">
        <v>21505</v>
      </c>
      <c r="B10" s="221"/>
      <c r="C10" s="216" t="s">
        <v>61</v>
      </c>
      <c r="D10" s="130">
        <v>23875.0263</v>
      </c>
      <c r="E10" s="130">
        <v>23875.0263</v>
      </c>
      <c r="F10" s="220"/>
      <c r="G10" s="220"/>
      <c r="H10" s="220"/>
      <c r="I10" s="220"/>
      <c r="J10" s="220"/>
      <c r="K10" s="204"/>
    </row>
    <row r="11" spans="1:11" ht="22.5" customHeight="1">
      <c r="A11" s="222">
        <v>2150501</v>
      </c>
      <c r="B11" s="221"/>
      <c r="C11" s="223" t="s">
        <v>62</v>
      </c>
      <c r="D11" s="130">
        <v>23875.0263</v>
      </c>
      <c r="E11" s="130">
        <v>23875.0263</v>
      </c>
      <c r="F11" s="220"/>
      <c r="G11" s="220"/>
      <c r="H11" s="220"/>
      <c r="I11" s="220"/>
      <c r="J11" s="220"/>
      <c r="K11" s="204"/>
    </row>
    <row r="12" spans="1:11" ht="22.5" customHeight="1">
      <c r="A12" s="224" t="s">
        <v>63</v>
      </c>
      <c r="B12" s="104"/>
      <c r="C12" s="225" t="s">
        <v>64</v>
      </c>
      <c r="D12" s="220">
        <v>242.78</v>
      </c>
      <c r="E12" s="226"/>
      <c r="F12" s="220"/>
      <c r="G12" s="220"/>
      <c r="H12" s="220"/>
      <c r="I12" s="220"/>
      <c r="J12" s="220">
        <v>242.78</v>
      </c>
      <c r="K12" s="204"/>
    </row>
    <row r="13" spans="1:11" ht="22.5" customHeight="1">
      <c r="A13" s="224" t="s">
        <v>65</v>
      </c>
      <c r="B13" s="104"/>
      <c r="C13" s="225" t="s">
        <v>64</v>
      </c>
      <c r="D13" s="220">
        <v>242.78</v>
      </c>
      <c r="E13" s="226"/>
      <c r="F13" s="220"/>
      <c r="G13" s="220"/>
      <c r="H13" s="220"/>
      <c r="I13" s="220"/>
      <c r="J13" s="220">
        <v>242.78</v>
      </c>
      <c r="K13" s="204"/>
    </row>
    <row r="14" spans="1:11" ht="22.5" customHeight="1">
      <c r="A14" s="224">
        <v>2299901</v>
      </c>
      <c r="B14" s="104"/>
      <c r="C14" s="225" t="s">
        <v>64</v>
      </c>
      <c r="D14" s="220">
        <v>242.78</v>
      </c>
      <c r="E14" s="226"/>
      <c r="F14" s="220"/>
      <c r="G14" s="220"/>
      <c r="H14" s="220"/>
      <c r="I14" s="220"/>
      <c r="J14" s="220">
        <v>242.78</v>
      </c>
      <c r="K14" s="204"/>
    </row>
    <row r="15" spans="1:10" ht="30.75" customHeight="1">
      <c r="A15" s="227" t="s">
        <v>66</v>
      </c>
      <c r="B15" s="228"/>
      <c r="C15" s="228"/>
      <c r="D15" s="229"/>
      <c r="E15" s="229"/>
      <c r="F15" s="229"/>
      <c r="G15" s="229"/>
      <c r="H15" s="229"/>
      <c r="I15" s="229"/>
      <c r="J15" s="229"/>
    </row>
    <row r="16" ht="14.25">
      <c r="A16" s="230"/>
    </row>
    <row r="17" ht="14.25">
      <c r="A17" s="230"/>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4"/>
  <sheetViews>
    <sheetView workbookViewId="0" topLeftCell="A1">
      <selection activeCell="D8" sqref="D8:F40"/>
    </sheetView>
  </sheetViews>
  <sheetFormatPr defaultColWidth="9.00390625" defaultRowHeight="14.25"/>
  <cols>
    <col min="1" max="1" width="5.625" style="159" customWidth="1"/>
    <col min="2" max="2" width="7.75390625" style="159" customWidth="1"/>
    <col min="3" max="3" width="16.00390625" style="159" customWidth="1"/>
    <col min="4" max="4" width="14.375" style="159" customWidth="1"/>
    <col min="5" max="9" width="14.625" style="159" customWidth="1"/>
    <col min="10" max="10" width="9.00390625" style="159" customWidth="1"/>
    <col min="11" max="11" width="12.625" style="159" customWidth="1"/>
    <col min="12" max="16384" width="9.00390625" style="159" customWidth="1"/>
  </cols>
  <sheetData>
    <row r="1" spans="1:9" s="156" customFormat="1" ht="21.75">
      <c r="A1" s="160" t="s">
        <v>67</v>
      </c>
      <c r="B1" s="160"/>
      <c r="C1" s="160"/>
      <c r="D1" s="160"/>
      <c r="E1" s="160"/>
      <c r="F1" s="160"/>
      <c r="G1" s="160"/>
      <c r="H1" s="160"/>
      <c r="I1" s="160"/>
    </row>
    <row r="2" spans="1:9" ht="14.25">
      <c r="A2" s="161"/>
      <c r="B2" s="161"/>
      <c r="C2" s="161"/>
      <c r="D2" s="161"/>
      <c r="E2" s="161"/>
      <c r="F2" s="161"/>
      <c r="G2" s="161"/>
      <c r="H2" s="161"/>
      <c r="I2" s="39" t="s">
        <v>68</v>
      </c>
    </row>
    <row r="3" spans="1:9" ht="15">
      <c r="A3" s="8" t="s">
        <v>2</v>
      </c>
      <c r="B3" s="161"/>
      <c r="C3" s="161"/>
      <c r="D3" s="161"/>
      <c r="E3" s="161"/>
      <c r="F3" s="162"/>
      <c r="G3" s="161"/>
      <c r="H3" s="161"/>
      <c r="I3" s="39" t="s">
        <v>3</v>
      </c>
    </row>
    <row r="4" spans="1:10" s="157" customFormat="1" ht="22.5" customHeight="1">
      <c r="A4" s="264" t="s">
        <v>6</v>
      </c>
      <c r="B4" s="164"/>
      <c r="C4" s="164"/>
      <c r="D4" s="265" t="s">
        <v>37</v>
      </c>
      <c r="E4" s="265" t="s">
        <v>69</v>
      </c>
      <c r="F4" s="272" t="s">
        <v>70</v>
      </c>
      <c r="G4" s="272" t="s">
        <v>71</v>
      </c>
      <c r="H4" s="166" t="s">
        <v>72</v>
      </c>
      <c r="I4" s="273" t="s">
        <v>73</v>
      </c>
      <c r="J4" s="198"/>
    </row>
    <row r="5" spans="1:10" s="157" customFormat="1" ht="22.5" customHeight="1">
      <c r="A5" s="167" t="s">
        <v>56</v>
      </c>
      <c r="B5" s="168"/>
      <c r="C5" s="268" t="s">
        <v>57</v>
      </c>
      <c r="D5" s="170"/>
      <c r="E5" s="170"/>
      <c r="F5" s="171"/>
      <c r="G5" s="171"/>
      <c r="H5" s="171"/>
      <c r="I5" s="199"/>
      <c r="J5" s="198"/>
    </row>
    <row r="6" spans="1:10" s="157" customFormat="1" ht="22.5" customHeight="1">
      <c r="A6" s="172"/>
      <c r="B6" s="173"/>
      <c r="C6" s="174"/>
      <c r="D6" s="174"/>
      <c r="E6" s="174"/>
      <c r="F6" s="175"/>
      <c r="G6" s="175"/>
      <c r="H6" s="175"/>
      <c r="I6" s="200"/>
      <c r="J6" s="198"/>
    </row>
    <row r="7" spans="1:10" s="158" customFormat="1" ht="22.5" customHeight="1">
      <c r="A7" s="274" t="s">
        <v>58</v>
      </c>
      <c r="B7" s="177"/>
      <c r="C7" s="178"/>
      <c r="D7" s="275" t="s">
        <v>10</v>
      </c>
      <c r="E7" s="275" t="s">
        <v>11</v>
      </c>
      <c r="F7" s="275" t="s">
        <v>17</v>
      </c>
      <c r="G7" s="179" t="s">
        <v>20</v>
      </c>
      <c r="H7" s="179" t="s">
        <v>23</v>
      </c>
      <c r="I7" s="201" t="s">
        <v>26</v>
      </c>
      <c r="J7" s="202"/>
    </row>
    <row r="8" spans="1:10" ht="22.5" customHeight="1">
      <c r="A8" s="276" t="s">
        <v>59</v>
      </c>
      <c r="B8" s="97"/>
      <c r="C8" s="97"/>
      <c r="D8" s="33">
        <v>20461.423553</v>
      </c>
      <c r="E8" s="33">
        <v>16041.098553</v>
      </c>
      <c r="F8" s="33">
        <v>4420.325</v>
      </c>
      <c r="G8" s="180"/>
      <c r="H8" s="180"/>
      <c r="I8" s="203"/>
      <c r="J8" s="204"/>
    </row>
    <row r="9" spans="1:10" ht="22.5" customHeight="1">
      <c r="A9" s="100">
        <v>201</v>
      </c>
      <c r="B9" s="100"/>
      <c r="C9" s="181" t="s">
        <v>74</v>
      </c>
      <c r="D9" s="182">
        <v>43</v>
      </c>
      <c r="E9" s="182">
        <v>43</v>
      </c>
      <c r="F9" s="99">
        <v>0</v>
      </c>
      <c r="G9" s="180"/>
      <c r="H9" s="180"/>
      <c r="I9" s="203"/>
      <c r="J9" s="204"/>
    </row>
    <row r="10" spans="1:10" ht="22.5" customHeight="1">
      <c r="A10" s="100" t="s">
        <v>75</v>
      </c>
      <c r="B10" s="100"/>
      <c r="C10" s="181" t="s">
        <v>76</v>
      </c>
      <c r="D10" s="182">
        <v>43</v>
      </c>
      <c r="E10" s="182">
        <v>43</v>
      </c>
      <c r="F10" s="99">
        <v>0</v>
      </c>
      <c r="G10" s="180"/>
      <c r="H10" s="180"/>
      <c r="I10" s="203"/>
      <c r="J10" s="204"/>
    </row>
    <row r="11" spans="1:10" ht="22.5" customHeight="1">
      <c r="A11" s="100">
        <v>2011308</v>
      </c>
      <c r="B11" s="100"/>
      <c r="C11" s="181" t="s">
        <v>77</v>
      </c>
      <c r="D11" s="182">
        <v>43</v>
      </c>
      <c r="E11" s="182">
        <v>43</v>
      </c>
      <c r="F11" s="99">
        <v>0</v>
      </c>
      <c r="G11" s="180"/>
      <c r="H11" s="180"/>
      <c r="I11" s="203"/>
      <c r="J11" s="204"/>
    </row>
    <row r="12" spans="1:10" ht="22.5" customHeight="1">
      <c r="A12" s="100" t="s">
        <v>78</v>
      </c>
      <c r="B12" s="100"/>
      <c r="C12" s="181" t="s">
        <v>79</v>
      </c>
      <c r="D12" s="182">
        <v>19601.6175</v>
      </c>
      <c r="E12" s="99">
        <v>15291.6375</v>
      </c>
      <c r="F12" s="99">
        <v>4309.98</v>
      </c>
      <c r="G12" s="180"/>
      <c r="H12" s="180"/>
      <c r="I12" s="203"/>
      <c r="J12" s="204"/>
    </row>
    <row r="13" spans="1:10" ht="22.5" customHeight="1">
      <c r="A13" s="100" t="s">
        <v>80</v>
      </c>
      <c r="B13" s="100"/>
      <c r="C13" s="181" t="s">
        <v>81</v>
      </c>
      <c r="D13" s="182">
        <v>1279.98</v>
      </c>
      <c r="E13" s="99">
        <v>0</v>
      </c>
      <c r="F13" s="99">
        <v>1279.98</v>
      </c>
      <c r="G13" s="180"/>
      <c r="H13" s="180"/>
      <c r="I13" s="203"/>
      <c r="J13" s="204"/>
    </row>
    <row r="14" spans="1:10" ht="22.5" customHeight="1">
      <c r="A14" s="100" t="s">
        <v>82</v>
      </c>
      <c r="B14" s="100"/>
      <c r="C14" s="181" t="s">
        <v>83</v>
      </c>
      <c r="D14" s="182">
        <v>1279.98</v>
      </c>
      <c r="E14" s="99">
        <v>0</v>
      </c>
      <c r="F14" s="99">
        <v>1279.98</v>
      </c>
      <c r="G14" s="180"/>
      <c r="H14" s="183"/>
      <c r="I14" s="205"/>
      <c r="J14" s="204"/>
    </row>
    <row r="15" spans="1:10" ht="22.5" customHeight="1">
      <c r="A15" s="100" t="s">
        <v>84</v>
      </c>
      <c r="B15" s="100"/>
      <c r="C15" s="184" t="s">
        <v>85</v>
      </c>
      <c r="D15" s="33">
        <v>48</v>
      </c>
      <c r="E15" s="33">
        <v>48</v>
      </c>
      <c r="F15" s="33">
        <v>0</v>
      </c>
      <c r="G15" s="180"/>
      <c r="H15" s="183"/>
      <c r="I15" s="205"/>
      <c r="J15" s="204"/>
    </row>
    <row r="16" spans="1:10" ht="22.5" customHeight="1">
      <c r="A16" s="100" t="s">
        <v>86</v>
      </c>
      <c r="B16" s="100"/>
      <c r="C16" s="184" t="s">
        <v>87</v>
      </c>
      <c r="D16" s="33">
        <v>48</v>
      </c>
      <c r="E16" s="33">
        <v>48</v>
      </c>
      <c r="F16" s="33">
        <v>0</v>
      </c>
      <c r="G16" s="180"/>
      <c r="H16" s="183"/>
      <c r="I16" s="205"/>
      <c r="J16" s="204"/>
    </row>
    <row r="17" spans="1:10" ht="22.5" customHeight="1">
      <c r="A17" s="100" t="s">
        <v>88</v>
      </c>
      <c r="B17" s="100"/>
      <c r="C17" s="184" t="s">
        <v>89</v>
      </c>
      <c r="D17" s="33">
        <v>18125.9025</v>
      </c>
      <c r="E17" s="33">
        <v>15243.6375</v>
      </c>
      <c r="F17" s="33">
        <v>2882.265</v>
      </c>
      <c r="G17" s="180"/>
      <c r="H17" s="183"/>
      <c r="I17" s="205"/>
      <c r="J17" s="204"/>
    </row>
    <row r="18" spans="1:10" ht="22.5" customHeight="1">
      <c r="A18" s="100" t="s">
        <v>90</v>
      </c>
      <c r="B18" s="100"/>
      <c r="C18" s="184" t="s">
        <v>91</v>
      </c>
      <c r="D18" s="33">
        <v>5743.9145</v>
      </c>
      <c r="E18" s="33">
        <v>2861.6495</v>
      </c>
      <c r="F18" s="33">
        <v>2882.265</v>
      </c>
      <c r="G18" s="180"/>
      <c r="H18" s="183"/>
      <c r="I18" s="205"/>
      <c r="J18" s="204"/>
    </row>
    <row r="19" spans="1:10" ht="22.5" customHeight="1">
      <c r="A19" s="100" t="s">
        <v>92</v>
      </c>
      <c r="B19" s="100"/>
      <c r="C19" s="184" t="s">
        <v>93</v>
      </c>
      <c r="D19" s="33">
        <v>8534.79</v>
      </c>
      <c r="E19" s="33">
        <v>8534.79</v>
      </c>
      <c r="F19" s="33">
        <v>0</v>
      </c>
      <c r="G19" s="180"/>
      <c r="H19" s="183"/>
      <c r="I19" s="205"/>
      <c r="J19" s="204"/>
    </row>
    <row r="20" spans="1:10" ht="22.5" customHeight="1">
      <c r="A20" s="100" t="s">
        <v>94</v>
      </c>
      <c r="B20" s="100"/>
      <c r="C20" s="184" t="s">
        <v>95</v>
      </c>
      <c r="D20" s="33">
        <v>1644.658</v>
      </c>
      <c r="E20" s="33">
        <v>1644.658</v>
      </c>
      <c r="F20" s="33">
        <v>0</v>
      </c>
      <c r="G20" s="180"/>
      <c r="H20" s="183"/>
      <c r="I20" s="205"/>
      <c r="J20" s="204"/>
    </row>
    <row r="21" spans="1:10" ht="22.5" customHeight="1">
      <c r="A21" s="100" t="s">
        <v>96</v>
      </c>
      <c r="B21" s="100"/>
      <c r="C21" s="184" t="s">
        <v>97</v>
      </c>
      <c r="D21" s="33">
        <v>2202.54</v>
      </c>
      <c r="E21" s="33">
        <v>2202.54</v>
      </c>
      <c r="F21" s="33">
        <v>0</v>
      </c>
      <c r="G21" s="180"/>
      <c r="H21" s="183"/>
      <c r="I21" s="205"/>
      <c r="J21" s="204"/>
    </row>
    <row r="22" spans="1:10" ht="22.5" customHeight="1">
      <c r="A22" s="100" t="s">
        <v>98</v>
      </c>
      <c r="B22" s="100"/>
      <c r="C22" s="184" t="s">
        <v>99</v>
      </c>
      <c r="D22" s="33">
        <v>147.735</v>
      </c>
      <c r="E22" s="33">
        <v>0</v>
      </c>
      <c r="F22" s="33">
        <v>147.735</v>
      </c>
      <c r="G22" s="180"/>
      <c r="H22" s="183"/>
      <c r="I22" s="205"/>
      <c r="J22" s="204"/>
    </row>
    <row r="23" spans="1:10" ht="22.5" customHeight="1">
      <c r="A23" s="100" t="s">
        <v>100</v>
      </c>
      <c r="B23" s="100"/>
      <c r="C23" s="184" t="s">
        <v>101</v>
      </c>
      <c r="D23" s="33">
        <v>147.735</v>
      </c>
      <c r="E23" s="33">
        <v>0</v>
      </c>
      <c r="F23" s="33">
        <v>147.735</v>
      </c>
      <c r="G23" s="180"/>
      <c r="H23" s="183"/>
      <c r="I23" s="205"/>
      <c r="J23" s="204"/>
    </row>
    <row r="24" spans="1:10" ht="22.5" customHeight="1">
      <c r="A24" s="100" t="s">
        <v>102</v>
      </c>
      <c r="B24" s="100"/>
      <c r="C24" s="184" t="s">
        <v>60</v>
      </c>
      <c r="D24" s="33">
        <v>791.806053</v>
      </c>
      <c r="E24" s="33">
        <v>681.461053</v>
      </c>
      <c r="F24" s="33">
        <v>110.345</v>
      </c>
      <c r="G24" s="180"/>
      <c r="H24" s="183"/>
      <c r="I24" s="205"/>
      <c r="J24" s="204"/>
    </row>
    <row r="25" spans="1:10" ht="22.5" customHeight="1">
      <c r="A25" s="100" t="s">
        <v>103</v>
      </c>
      <c r="B25" s="100"/>
      <c r="C25" s="184" t="s">
        <v>104</v>
      </c>
      <c r="D25" s="33">
        <v>94.99</v>
      </c>
      <c r="E25" s="33">
        <v>94.99</v>
      </c>
      <c r="F25" s="33">
        <v>0</v>
      </c>
      <c r="G25" s="180"/>
      <c r="H25" s="183"/>
      <c r="I25" s="205"/>
      <c r="J25" s="204"/>
    </row>
    <row r="26" spans="1:10" ht="22.5" customHeight="1">
      <c r="A26" s="100" t="s">
        <v>105</v>
      </c>
      <c r="B26" s="100"/>
      <c r="C26" s="184" t="s">
        <v>106</v>
      </c>
      <c r="D26" s="33">
        <v>48.99</v>
      </c>
      <c r="E26" s="33">
        <v>48.99</v>
      </c>
      <c r="F26" s="33">
        <v>0</v>
      </c>
      <c r="G26" s="180"/>
      <c r="H26" s="183"/>
      <c r="I26" s="205"/>
      <c r="J26" s="204"/>
    </row>
    <row r="27" spans="1:10" ht="22.5" customHeight="1">
      <c r="A27" s="100" t="s">
        <v>107</v>
      </c>
      <c r="B27" s="100"/>
      <c r="C27" s="184" t="s">
        <v>108</v>
      </c>
      <c r="D27" s="33">
        <v>20</v>
      </c>
      <c r="E27" s="33">
        <v>20</v>
      </c>
      <c r="F27" s="33">
        <v>0</v>
      </c>
      <c r="G27" s="180"/>
      <c r="H27" s="183"/>
      <c r="I27" s="205"/>
      <c r="J27" s="204"/>
    </row>
    <row r="28" spans="1:10" ht="22.5" customHeight="1">
      <c r="A28" s="100" t="s">
        <v>109</v>
      </c>
      <c r="B28" s="100"/>
      <c r="C28" s="184" t="s">
        <v>110</v>
      </c>
      <c r="D28" s="33">
        <v>26</v>
      </c>
      <c r="E28" s="33">
        <v>26</v>
      </c>
      <c r="F28" s="33">
        <v>0</v>
      </c>
      <c r="G28" s="180"/>
      <c r="H28" s="183"/>
      <c r="I28" s="205"/>
      <c r="J28" s="204"/>
    </row>
    <row r="29" spans="1:10" ht="22.5" customHeight="1">
      <c r="A29" s="100" t="s">
        <v>111</v>
      </c>
      <c r="B29" s="100"/>
      <c r="C29" s="184" t="s">
        <v>112</v>
      </c>
      <c r="D29" s="33">
        <v>30</v>
      </c>
      <c r="E29" s="33">
        <v>30</v>
      </c>
      <c r="F29" s="33">
        <v>0</v>
      </c>
      <c r="G29" s="180"/>
      <c r="H29" s="183"/>
      <c r="I29" s="205"/>
      <c r="J29" s="204"/>
    </row>
    <row r="30" spans="1:10" ht="22.5" customHeight="1">
      <c r="A30" s="100" t="s">
        <v>113</v>
      </c>
      <c r="B30" s="100"/>
      <c r="C30" s="184" t="s">
        <v>106</v>
      </c>
      <c r="D30" s="33">
        <v>30</v>
      </c>
      <c r="E30" s="33">
        <v>30</v>
      </c>
      <c r="F30" s="33">
        <v>0</v>
      </c>
      <c r="G30" s="180"/>
      <c r="H30" s="183"/>
      <c r="I30" s="205"/>
      <c r="J30" s="204"/>
    </row>
    <row r="31" spans="1:10" ht="22.5" customHeight="1">
      <c r="A31" s="100" t="s">
        <v>114</v>
      </c>
      <c r="B31" s="100"/>
      <c r="C31" s="184" t="s">
        <v>115</v>
      </c>
      <c r="D31" s="33">
        <v>509.116053</v>
      </c>
      <c r="E31" s="33">
        <v>489.116053</v>
      </c>
      <c r="F31" s="33">
        <v>20</v>
      </c>
      <c r="G31" s="180"/>
      <c r="H31" s="183"/>
      <c r="I31" s="205"/>
      <c r="J31" s="204"/>
    </row>
    <row r="32" spans="1:10" ht="22.5" customHeight="1">
      <c r="A32" s="100" t="s">
        <v>116</v>
      </c>
      <c r="B32" s="100"/>
      <c r="C32" s="184" t="s">
        <v>106</v>
      </c>
      <c r="D32" s="33">
        <v>453.440453</v>
      </c>
      <c r="E32" s="33">
        <v>453.440453</v>
      </c>
      <c r="F32" s="33">
        <v>0</v>
      </c>
      <c r="G32" s="180"/>
      <c r="H32" s="183"/>
      <c r="I32" s="205"/>
      <c r="J32" s="204"/>
    </row>
    <row r="33" spans="1:10" ht="22.5" customHeight="1">
      <c r="A33" s="100" t="s">
        <v>117</v>
      </c>
      <c r="B33" s="100"/>
      <c r="C33" s="184" t="s">
        <v>118</v>
      </c>
      <c r="D33" s="33">
        <v>20</v>
      </c>
      <c r="E33" s="33">
        <v>0</v>
      </c>
      <c r="F33" s="33">
        <v>20</v>
      </c>
      <c r="G33" s="180"/>
      <c r="H33" s="183"/>
      <c r="I33" s="205"/>
      <c r="J33" s="204"/>
    </row>
    <row r="34" spans="1:10" ht="22.5" customHeight="1">
      <c r="A34" s="100" t="s">
        <v>119</v>
      </c>
      <c r="B34" s="100"/>
      <c r="C34" s="184" t="s">
        <v>120</v>
      </c>
      <c r="D34" s="33">
        <v>20</v>
      </c>
      <c r="E34" s="33">
        <v>20</v>
      </c>
      <c r="F34" s="33">
        <v>0</v>
      </c>
      <c r="G34" s="180"/>
      <c r="H34" s="183"/>
      <c r="I34" s="205"/>
      <c r="J34" s="204"/>
    </row>
    <row r="35" spans="1:10" ht="22.5" customHeight="1">
      <c r="A35" s="100" t="s">
        <v>121</v>
      </c>
      <c r="B35" s="100"/>
      <c r="C35" s="32" t="s">
        <v>122</v>
      </c>
      <c r="D35" s="33">
        <v>15.6756</v>
      </c>
      <c r="E35" s="33">
        <v>15.6756</v>
      </c>
      <c r="F35" s="33">
        <v>0</v>
      </c>
      <c r="G35" s="180"/>
      <c r="H35" s="183"/>
      <c r="I35" s="205"/>
      <c r="J35" s="204"/>
    </row>
    <row r="36" spans="1:10" ht="22.5" customHeight="1">
      <c r="A36" s="104" t="s">
        <v>123</v>
      </c>
      <c r="B36" s="104"/>
      <c r="C36" s="32" t="s">
        <v>124</v>
      </c>
      <c r="D36" s="33">
        <v>157.7</v>
      </c>
      <c r="E36" s="33">
        <v>67.355</v>
      </c>
      <c r="F36" s="33">
        <v>90.345</v>
      </c>
      <c r="G36" s="180"/>
      <c r="H36" s="185"/>
      <c r="I36" s="206"/>
      <c r="J36" s="204"/>
    </row>
    <row r="37" spans="1:9" ht="31.5" customHeight="1">
      <c r="A37" s="104" t="s">
        <v>125</v>
      </c>
      <c r="B37" s="104"/>
      <c r="C37" s="32" t="s">
        <v>126</v>
      </c>
      <c r="D37" s="33">
        <v>157.7</v>
      </c>
      <c r="E37" s="33">
        <v>67.355</v>
      </c>
      <c r="F37" s="33">
        <v>90.345</v>
      </c>
      <c r="G37" s="186"/>
      <c r="H37" s="187"/>
      <c r="I37" s="207"/>
    </row>
    <row r="38" spans="1:9" ht="14.25">
      <c r="A38" s="104" t="s">
        <v>127</v>
      </c>
      <c r="B38" s="104"/>
      <c r="C38" s="184" t="s">
        <v>128</v>
      </c>
      <c r="D38" s="33">
        <v>25</v>
      </c>
      <c r="E38" s="33">
        <v>25</v>
      </c>
      <c r="F38" s="33">
        <v>0</v>
      </c>
      <c r="G38" s="188"/>
      <c r="H38" s="189"/>
      <c r="I38" s="208"/>
    </row>
    <row r="39" spans="1:9" ht="14.25">
      <c r="A39" s="104" t="s">
        <v>129</v>
      </c>
      <c r="B39" s="104"/>
      <c r="C39" s="184" t="s">
        <v>130</v>
      </c>
      <c r="D39" s="33">
        <v>25</v>
      </c>
      <c r="E39" s="33">
        <v>25</v>
      </c>
      <c r="F39" s="33">
        <v>0</v>
      </c>
      <c r="G39" s="188"/>
      <c r="H39" s="189"/>
      <c r="I39" s="208"/>
    </row>
    <row r="40" spans="1:9" ht="15">
      <c r="A40" s="104" t="s">
        <v>131</v>
      </c>
      <c r="B40" s="104"/>
      <c r="C40" s="190" t="s">
        <v>132</v>
      </c>
      <c r="D40" s="191">
        <v>25</v>
      </c>
      <c r="E40" s="191">
        <v>25</v>
      </c>
      <c r="F40" s="191">
        <v>0</v>
      </c>
      <c r="G40" s="192"/>
      <c r="H40" s="193"/>
      <c r="I40" s="209"/>
    </row>
    <row r="41" spans="1:9" ht="46.5" customHeight="1">
      <c r="A41" s="194" t="s">
        <v>133</v>
      </c>
      <c r="B41" s="194"/>
      <c r="C41" s="194"/>
      <c r="D41" s="194"/>
      <c r="E41" s="194"/>
      <c r="F41" s="194"/>
      <c r="G41" s="194"/>
      <c r="H41" s="194"/>
      <c r="I41" s="194"/>
    </row>
    <row r="42" ht="14.25">
      <c r="A42" s="195"/>
    </row>
    <row r="43" ht="14.25">
      <c r="A43" s="196"/>
    </row>
    <row r="44" ht="14.25">
      <c r="A44" s="196"/>
    </row>
  </sheetData>
  <sheetProtection/>
  <mergeCells count="45">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I41"/>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4"/>
  <sheetViews>
    <sheetView zoomScale="55" zoomScaleNormal="55" zoomScaleSheetLayoutView="100" workbookViewId="0" topLeftCell="A1">
      <selection activeCell="F8" sqref="F8:H23"/>
    </sheetView>
  </sheetViews>
  <sheetFormatPr defaultColWidth="9.00390625" defaultRowHeight="14.25"/>
  <cols>
    <col min="1" max="1" width="36.375" style="109" customWidth="1"/>
    <col min="2" max="2" width="4.00390625" style="109" customWidth="1"/>
    <col min="3" max="3" width="15.625" style="109" customWidth="1"/>
    <col min="4" max="4" width="35.75390625" style="109" customWidth="1"/>
    <col min="5" max="5" width="3.50390625" style="109" customWidth="1"/>
    <col min="6" max="6" width="15.625" style="109" customWidth="1"/>
    <col min="7" max="7" width="13.875" style="109" customWidth="1"/>
    <col min="8" max="8" width="15.625" style="109" customWidth="1"/>
    <col min="9" max="10" width="9.00390625" style="110" customWidth="1"/>
    <col min="11" max="16384" width="9.00390625" style="109" customWidth="1"/>
  </cols>
  <sheetData>
    <row r="1" ht="14.25">
      <c r="A1" s="111"/>
    </row>
    <row r="2" spans="1:10" s="107" customFormat="1" ht="18" customHeight="1">
      <c r="A2" s="112" t="s">
        <v>134</v>
      </c>
      <c r="B2" s="112"/>
      <c r="C2" s="112"/>
      <c r="D2" s="112"/>
      <c r="E2" s="112"/>
      <c r="F2" s="112"/>
      <c r="G2" s="112"/>
      <c r="H2" s="112"/>
      <c r="I2" s="154"/>
      <c r="J2" s="154"/>
    </row>
    <row r="3" spans="1:8" ht="9.75" customHeight="1">
      <c r="A3" s="113"/>
      <c r="B3" s="113"/>
      <c r="C3" s="113"/>
      <c r="D3" s="113"/>
      <c r="E3" s="113"/>
      <c r="F3" s="113"/>
      <c r="G3" s="113"/>
      <c r="H3" s="39" t="s">
        <v>135</v>
      </c>
    </row>
    <row r="4" spans="1:8" ht="15" customHeight="1">
      <c r="A4" s="8" t="s">
        <v>2</v>
      </c>
      <c r="B4" s="113"/>
      <c r="C4" s="113"/>
      <c r="D4" s="113"/>
      <c r="E4" s="113"/>
      <c r="F4" s="113"/>
      <c r="G4" s="113"/>
      <c r="H4" s="39" t="s">
        <v>3</v>
      </c>
    </row>
    <row r="5" spans="1:10" s="108" customFormat="1" ht="19.5" customHeight="1">
      <c r="A5" s="251" t="s">
        <v>4</v>
      </c>
      <c r="B5" s="115"/>
      <c r="C5" s="115"/>
      <c r="D5" s="252" t="s">
        <v>5</v>
      </c>
      <c r="E5" s="115"/>
      <c r="F5" s="116"/>
      <c r="G5" s="116"/>
      <c r="H5" s="117"/>
      <c r="I5" s="155"/>
      <c r="J5" s="155"/>
    </row>
    <row r="6" spans="1:10" s="108" customFormat="1" ht="31.5" customHeight="1">
      <c r="A6" s="253" t="s">
        <v>6</v>
      </c>
      <c r="B6" s="254" t="s">
        <v>7</v>
      </c>
      <c r="C6" s="120" t="s">
        <v>136</v>
      </c>
      <c r="D6" s="255" t="s">
        <v>6</v>
      </c>
      <c r="E6" s="254" t="s">
        <v>7</v>
      </c>
      <c r="F6" s="120" t="s">
        <v>59</v>
      </c>
      <c r="G6" s="121" t="s">
        <v>137</v>
      </c>
      <c r="H6" s="122" t="s">
        <v>138</v>
      </c>
      <c r="I6" s="155"/>
      <c r="J6" s="155"/>
    </row>
    <row r="7" spans="1:10" s="108" customFormat="1" ht="19.5" customHeight="1">
      <c r="A7" s="253" t="s">
        <v>9</v>
      </c>
      <c r="B7" s="120"/>
      <c r="C7" s="255" t="s">
        <v>10</v>
      </c>
      <c r="D7" s="255" t="s">
        <v>9</v>
      </c>
      <c r="E7" s="120"/>
      <c r="F7" s="123">
        <v>2</v>
      </c>
      <c r="G7" s="123">
        <v>3</v>
      </c>
      <c r="H7" s="124">
        <v>4</v>
      </c>
      <c r="I7" s="155"/>
      <c r="J7" s="155"/>
    </row>
    <row r="8" spans="1:10" s="108" customFormat="1" ht="19.5" customHeight="1">
      <c r="A8" s="257" t="s">
        <v>139</v>
      </c>
      <c r="B8" s="258" t="s">
        <v>10</v>
      </c>
      <c r="C8" s="33">
        <v>5601.3888</v>
      </c>
      <c r="D8" s="259" t="s">
        <v>13</v>
      </c>
      <c r="E8" s="128">
        <v>17</v>
      </c>
      <c r="F8" s="129">
        <v>43</v>
      </c>
      <c r="G8" s="129">
        <v>43</v>
      </c>
      <c r="H8" s="130"/>
      <c r="I8" s="155"/>
      <c r="J8" s="155"/>
    </row>
    <row r="9" spans="1:10" s="108" customFormat="1" ht="19.5" customHeight="1">
      <c r="A9" s="131" t="s">
        <v>140</v>
      </c>
      <c r="B9" s="258" t="s">
        <v>11</v>
      </c>
      <c r="C9" s="33">
        <v>18273.6375</v>
      </c>
      <c r="D9" s="259" t="s">
        <v>15</v>
      </c>
      <c r="E9" s="128">
        <v>18</v>
      </c>
      <c r="F9" s="129"/>
      <c r="G9" s="129"/>
      <c r="H9" s="130"/>
      <c r="I9" s="155"/>
      <c r="J9" s="155"/>
    </row>
    <row r="10" spans="1:10" s="108" customFormat="1" ht="19.5" customHeight="1">
      <c r="A10" s="131"/>
      <c r="B10" s="258" t="s">
        <v>17</v>
      </c>
      <c r="C10" s="130"/>
      <c r="D10" s="259" t="s">
        <v>18</v>
      </c>
      <c r="E10" s="128">
        <v>19</v>
      </c>
      <c r="F10" s="129"/>
      <c r="G10" s="129"/>
      <c r="H10" s="130"/>
      <c r="I10" s="155"/>
      <c r="J10" s="155"/>
    </row>
    <row r="11" spans="1:10" s="108" customFormat="1" ht="19.5" customHeight="1">
      <c r="A11" s="131"/>
      <c r="B11" s="258" t="s">
        <v>20</v>
      </c>
      <c r="C11" s="130"/>
      <c r="D11" s="259" t="s">
        <v>21</v>
      </c>
      <c r="E11" s="128">
        <v>20</v>
      </c>
      <c r="F11" s="129"/>
      <c r="G11" s="129"/>
      <c r="H11" s="130"/>
      <c r="I11" s="155"/>
      <c r="J11" s="155"/>
    </row>
    <row r="12" spans="1:10" s="108" customFormat="1" ht="19.5" customHeight="1">
      <c r="A12" s="131"/>
      <c r="B12" s="258" t="s">
        <v>23</v>
      </c>
      <c r="C12" s="130"/>
      <c r="D12" s="259" t="s">
        <v>24</v>
      </c>
      <c r="E12" s="128">
        <v>21</v>
      </c>
      <c r="F12" s="129"/>
      <c r="G12" s="129"/>
      <c r="H12" s="130"/>
      <c r="I12" s="155"/>
      <c r="J12" s="155"/>
    </row>
    <row r="13" spans="1:10" s="108" customFormat="1" ht="19.5" customHeight="1">
      <c r="A13" s="131"/>
      <c r="B13" s="258" t="s">
        <v>26</v>
      </c>
      <c r="C13" s="130"/>
      <c r="D13" s="259" t="s">
        <v>27</v>
      </c>
      <c r="E13" s="128">
        <v>22</v>
      </c>
      <c r="F13" s="129"/>
      <c r="G13" s="129"/>
      <c r="H13" s="130"/>
      <c r="I13" s="155"/>
      <c r="J13" s="155"/>
    </row>
    <row r="14" spans="1:10" s="108" customFormat="1" ht="19.5" customHeight="1">
      <c r="A14" s="131"/>
      <c r="B14" s="258" t="s">
        <v>28</v>
      </c>
      <c r="C14" s="130"/>
      <c r="D14" s="132" t="s">
        <v>141</v>
      </c>
      <c r="E14" s="128">
        <v>23</v>
      </c>
      <c r="F14" s="99">
        <v>19521.6375</v>
      </c>
      <c r="G14" s="99">
        <v>1248</v>
      </c>
      <c r="H14" s="99">
        <v>18273.6375</v>
      </c>
      <c r="I14" s="155"/>
      <c r="J14" s="155"/>
    </row>
    <row r="15" spans="1:10" s="108" customFormat="1" ht="19.5" customHeight="1">
      <c r="A15" s="131"/>
      <c r="B15" s="258" t="s">
        <v>30</v>
      </c>
      <c r="C15" s="130"/>
      <c r="D15" s="132" t="s">
        <v>142</v>
      </c>
      <c r="E15" s="128">
        <v>24</v>
      </c>
      <c r="F15" s="99">
        <v>641.652164</v>
      </c>
      <c r="G15" s="99">
        <v>641.652164</v>
      </c>
      <c r="H15" s="133"/>
      <c r="I15" s="155"/>
      <c r="J15" s="155"/>
    </row>
    <row r="16" spans="1:10" s="108" customFormat="1" ht="19.5" customHeight="1">
      <c r="A16" s="131"/>
      <c r="B16" s="258" t="s">
        <v>32</v>
      </c>
      <c r="C16" s="130"/>
      <c r="D16" s="132" t="s">
        <v>143</v>
      </c>
      <c r="E16" s="128">
        <v>25</v>
      </c>
      <c r="F16" s="99">
        <v>25</v>
      </c>
      <c r="G16" s="99">
        <v>25</v>
      </c>
      <c r="H16" s="133"/>
      <c r="I16" s="155"/>
      <c r="J16" s="155"/>
    </row>
    <row r="17" spans="1:10" s="108" customFormat="1" ht="19.5" customHeight="1">
      <c r="A17" s="125"/>
      <c r="B17" s="258" t="s">
        <v>34</v>
      </c>
      <c r="C17" s="134"/>
      <c r="D17" s="135"/>
      <c r="E17" s="128">
        <v>26</v>
      </c>
      <c r="F17" s="99">
        <f aca="true" t="shared" si="0" ref="F17:F23">G17+H17</f>
        <v>0</v>
      </c>
      <c r="G17" s="129"/>
      <c r="H17" s="136"/>
      <c r="I17" s="155"/>
      <c r="J17" s="155"/>
    </row>
    <row r="18" spans="1:10" s="108" customFormat="1" ht="19.5" customHeight="1">
      <c r="A18" s="260" t="s">
        <v>35</v>
      </c>
      <c r="B18" s="258" t="s">
        <v>36</v>
      </c>
      <c r="C18" s="130">
        <f>C8+C9</f>
        <v>23875.0263</v>
      </c>
      <c r="D18" s="277" t="s">
        <v>37</v>
      </c>
      <c r="E18" s="128">
        <v>27</v>
      </c>
      <c r="F18" s="99">
        <f t="shared" si="0"/>
        <v>20231.289664</v>
      </c>
      <c r="G18" s="99">
        <v>1957.652164</v>
      </c>
      <c r="H18" s="99">
        <v>18273.6375</v>
      </c>
      <c r="I18" s="155"/>
      <c r="J18" s="155"/>
    </row>
    <row r="19" spans="1:10" s="108" customFormat="1" ht="19.5" customHeight="1">
      <c r="A19" s="139" t="s">
        <v>144</v>
      </c>
      <c r="B19" s="258" t="s">
        <v>39</v>
      </c>
      <c r="C19" s="33">
        <v>5009.988013</v>
      </c>
      <c r="D19" s="140" t="s">
        <v>145</v>
      </c>
      <c r="E19" s="128">
        <v>28</v>
      </c>
      <c r="F19" s="99">
        <f t="shared" si="0"/>
        <v>8653.724649</v>
      </c>
      <c r="G19" s="99">
        <v>4963.828058</v>
      </c>
      <c r="H19" s="99">
        <v>3689.896591</v>
      </c>
      <c r="I19" s="155"/>
      <c r="J19" s="155"/>
    </row>
    <row r="20" spans="1:10" s="108" customFormat="1" ht="19.5" customHeight="1">
      <c r="A20" s="139" t="s">
        <v>146</v>
      </c>
      <c r="B20" s="258" t="s">
        <v>42</v>
      </c>
      <c r="C20" s="141">
        <v>1320.091422</v>
      </c>
      <c r="D20" s="142"/>
      <c r="E20" s="128">
        <v>29</v>
      </c>
      <c r="F20" s="99">
        <f t="shared" si="0"/>
        <v>0</v>
      </c>
      <c r="G20" s="129"/>
      <c r="H20" s="143"/>
      <c r="I20" s="155"/>
      <c r="J20" s="155"/>
    </row>
    <row r="21" spans="1:10" s="108" customFormat="1" ht="19.5" customHeight="1">
      <c r="A21" s="144" t="s">
        <v>147</v>
      </c>
      <c r="B21" s="258" t="s">
        <v>44</v>
      </c>
      <c r="C21" s="145">
        <v>3689.896591</v>
      </c>
      <c r="D21" s="146"/>
      <c r="E21" s="128">
        <v>30</v>
      </c>
      <c r="F21" s="99">
        <f t="shared" si="0"/>
        <v>0</v>
      </c>
      <c r="G21" s="129"/>
      <c r="H21" s="143"/>
      <c r="I21" s="155"/>
      <c r="J21" s="155"/>
    </row>
    <row r="22" spans="1:10" s="108" customFormat="1" ht="19.5" customHeight="1">
      <c r="A22" s="144"/>
      <c r="B22" s="258" t="s">
        <v>46</v>
      </c>
      <c r="C22" s="147"/>
      <c r="D22" s="146"/>
      <c r="E22" s="128">
        <v>31</v>
      </c>
      <c r="F22" s="99">
        <f t="shared" si="0"/>
        <v>0</v>
      </c>
      <c r="G22" s="129"/>
      <c r="H22" s="143"/>
      <c r="I22" s="155"/>
      <c r="J22" s="155"/>
    </row>
    <row r="23" spans="1:8" ht="19.5" customHeight="1">
      <c r="A23" s="262" t="s">
        <v>45</v>
      </c>
      <c r="B23" s="258" t="s">
        <v>148</v>
      </c>
      <c r="C23" s="149">
        <f>C18+C19</f>
        <v>28885.014313</v>
      </c>
      <c r="D23" s="263" t="s">
        <v>45</v>
      </c>
      <c r="E23" s="128">
        <v>32</v>
      </c>
      <c r="F23" s="99">
        <f t="shared" si="0"/>
        <v>28885.014313</v>
      </c>
      <c r="G23" s="99">
        <f>G18+G19</f>
        <v>6921.480222</v>
      </c>
      <c r="H23" s="99">
        <f>H18+H19</f>
        <v>21963.534091</v>
      </c>
    </row>
    <row r="24" spans="1:8" ht="29.25" customHeight="1">
      <c r="A24" s="151" t="s">
        <v>149</v>
      </c>
      <c r="B24" s="152"/>
      <c r="C24" s="152"/>
      <c r="D24" s="152"/>
      <c r="E24" s="152"/>
      <c r="F24" s="153"/>
      <c r="G24" s="153"/>
      <c r="H24" s="153"/>
    </row>
  </sheetData>
  <sheetProtection/>
  <mergeCells count="4">
    <mergeCell ref="A2:H2"/>
    <mergeCell ref="A5:C5"/>
    <mergeCell ref="D5:H5"/>
    <mergeCell ref="A24:H24"/>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41"/>
  <sheetViews>
    <sheetView zoomScale="55" zoomScaleNormal="55" workbookViewId="0" topLeftCell="A1">
      <selection activeCell="D9" sqref="D9:F40"/>
    </sheetView>
  </sheetViews>
  <sheetFormatPr defaultColWidth="9.00390625" defaultRowHeight="14.25"/>
  <cols>
    <col min="1" max="2" width="5.00390625" style="5" customWidth="1"/>
    <col min="3" max="3" width="16.125" style="5" customWidth="1"/>
    <col min="4" max="6" width="25.00390625" style="5" customWidth="1"/>
    <col min="7" max="16384" width="9.00390625" style="5" customWidth="1"/>
  </cols>
  <sheetData>
    <row r="1" spans="1:6" s="1" customFormat="1" ht="30" customHeight="1">
      <c r="A1" s="6" t="s">
        <v>150</v>
      </c>
      <c r="B1" s="6"/>
      <c r="C1" s="6"/>
      <c r="D1" s="6"/>
      <c r="E1" s="6"/>
      <c r="F1" s="6"/>
    </row>
    <row r="2" spans="1:6" s="2" customFormat="1" ht="10.5" customHeight="1">
      <c r="A2" s="7"/>
      <c r="B2" s="7"/>
      <c r="C2" s="7"/>
      <c r="F2" s="39" t="s">
        <v>151</v>
      </c>
    </row>
    <row r="3" spans="1:6" s="2" customFormat="1" ht="15" customHeight="1">
      <c r="A3" s="8" t="s">
        <v>2</v>
      </c>
      <c r="B3" s="7"/>
      <c r="C3" s="7"/>
      <c r="D3" s="10"/>
      <c r="E3" s="10"/>
      <c r="F3" s="39" t="s">
        <v>3</v>
      </c>
    </row>
    <row r="4" spans="1:6" s="3" customFormat="1" ht="20.25" customHeight="1">
      <c r="A4" s="11" t="s">
        <v>152</v>
      </c>
      <c r="B4" s="12"/>
      <c r="C4" s="12"/>
      <c r="D4" s="15" t="s">
        <v>153</v>
      </c>
      <c r="E4" s="16"/>
      <c r="F4" s="95"/>
    </row>
    <row r="5" spans="1:6" s="3" customFormat="1" ht="24.75" customHeight="1">
      <c r="A5" s="17" t="s">
        <v>56</v>
      </c>
      <c r="B5" s="18"/>
      <c r="C5" s="18" t="s">
        <v>57</v>
      </c>
      <c r="D5" s="20" t="s">
        <v>154</v>
      </c>
      <c r="E5" s="20" t="s">
        <v>155</v>
      </c>
      <c r="F5" s="41" t="s">
        <v>70</v>
      </c>
    </row>
    <row r="6" spans="1:6" s="3" customFormat="1" ht="18" customHeight="1">
      <c r="A6" s="17"/>
      <c r="B6" s="18"/>
      <c r="C6" s="18"/>
      <c r="D6" s="20"/>
      <c r="E6" s="20"/>
      <c r="F6" s="41"/>
    </row>
    <row r="7" spans="1:7" s="3" customFormat="1" ht="22.5" customHeight="1">
      <c r="A7" s="17"/>
      <c r="B7" s="18"/>
      <c r="C7" s="18"/>
      <c r="D7" s="22"/>
      <c r="E7" s="22"/>
      <c r="F7" s="42"/>
      <c r="G7" s="5"/>
    </row>
    <row r="8" spans="1:7" s="3" customFormat="1" ht="22.5" customHeight="1">
      <c r="A8" s="17" t="s">
        <v>58</v>
      </c>
      <c r="B8" s="18"/>
      <c r="C8" s="18"/>
      <c r="D8" s="18">
        <v>1</v>
      </c>
      <c r="E8" s="18">
        <v>2</v>
      </c>
      <c r="F8" s="43">
        <v>3</v>
      </c>
      <c r="G8" s="5"/>
    </row>
    <row r="9" spans="1:7" s="3" customFormat="1" ht="22.5" customHeight="1">
      <c r="A9" s="276" t="s">
        <v>59</v>
      </c>
      <c r="B9" s="97"/>
      <c r="C9" s="98"/>
      <c r="D9" s="99">
        <f>E9+F9</f>
        <v>1957.645</v>
      </c>
      <c r="E9" s="99">
        <f>E10+E13+E16+E19+E24+E38</f>
        <v>647.3</v>
      </c>
      <c r="F9" s="99">
        <f>F10+F16+F19+F24+F38</f>
        <v>1310.345</v>
      </c>
      <c r="G9" s="5"/>
    </row>
    <row r="10" spans="1:7" s="4" customFormat="1" ht="22.5" customHeight="1">
      <c r="A10" s="100" t="s">
        <v>156</v>
      </c>
      <c r="B10" s="100"/>
      <c r="C10" s="101" t="s">
        <v>74</v>
      </c>
      <c r="D10" s="99">
        <f aca="true" t="shared" si="0" ref="D10:D40">E10+F10</f>
        <v>43</v>
      </c>
      <c r="E10" s="99">
        <v>43</v>
      </c>
      <c r="F10" s="99">
        <v>0</v>
      </c>
      <c r="G10" s="5"/>
    </row>
    <row r="11" spans="1:7" s="4" customFormat="1" ht="22.5" customHeight="1">
      <c r="A11" s="100" t="s">
        <v>75</v>
      </c>
      <c r="B11" s="100"/>
      <c r="C11" s="101" t="s">
        <v>76</v>
      </c>
      <c r="D11" s="99">
        <f t="shared" si="0"/>
        <v>43</v>
      </c>
      <c r="E11" s="99">
        <v>43</v>
      </c>
      <c r="F11" s="99">
        <v>0</v>
      </c>
      <c r="G11" s="5"/>
    </row>
    <row r="12" spans="1:7" s="4" customFormat="1" ht="22.5" customHeight="1">
      <c r="A12" s="100">
        <v>2011308</v>
      </c>
      <c r="B12" s="100"/>
      <c r="C12" s="101" t="s">
        <v>77</v>
      </c>
      <c r="D12" s="99">
        <f t="shared" si="0"/>
        <v>43</v>
      </c>
      <c r="E12" s="99">
        <v>43</v>
      </c>
      <c r="F12" s="99">
        <v>0</v>
      </c>
      <c r="G12" s="5"/>
    </row>
    <row r="13" spans="1:7" s="4" customFormat="1" ht="22.5" customHeight="1">
      <c r="A13" s="102" t="s">
        <v>157</v>
      </c>
      <c r="B13" s="100"/>
      <c r="C13" s="101" t="s">
        <v>158</v>
      </c>
      <c r="D13" s="99">
        <f t="shared" si="0"/>
        <v>0</v>
      </c>
      <c r="E13" s="99">
        <v>0</v>
      </c>
      <c r="F13" s="99">
        <v>0</v>
      </c>
      <c r="G13" s="5"/>
    </row>
    <row r="14" spans="1:7" s="4" customFormat="1" ht="22.5" customHeight="1">
      <c r="A14" s="102" t="s">
        <v>159</v>
      </c>
      <c r="B14" s="100"/>
      <c r="C14" s="101" t="s">
        <v>160</v>
      </c>
      <c r="D14" s="99">
        <f t="shared" si="0"/>
        <v>0</v>
      </c>
      <c r="E14" s="99">
        <v>0</v>
      </c>
      <c r="F14" s="99">
        <v>0</v>
      </c>
      <c r="G14" s="5"/>
    </row>
    <row r="15" spans="1:7" s="4" customFormat="1" ht="22.5" customHeight="1">
      <c r="A15" s="102" t="s">
        <v>161</v>
      </c>
      <c r="B15" s="100"/>
      <c r="C15" s="101" t="s">
        <v>162</v>
      </c>
      <c r="D15" s="99">
        <f t="shared" si="0"/>
        <v>0</v>
      </c>
      <c r="E15" s="99">
        <v>0</v>
      </c>
      <c r="F15" s="99">
        <v>0</v>
      </c>
      <c r="G15" s="5"/>
    </row>
    <row r="16" spans="1:6" ht="32.25" customHeight="1">
      <c r="A16" s="102" t="s">
        <v>163</v>
      </c>
      <c r="B16" s="100"/>
      <c r="C16" s="101" t="s">
        <v>164</v>
      </c>
      <c r="D16" s="99">
        <f t="shared" si="0"/>
        <v>0</v>
      </c>
      <c r="E16" s="99">
        <v>0</v>
      </c>
      <c r="F16" s="99">
        <v>0</v>
      </c>
    </row>
    <row r="17" spans="1:6" ht="14.25">
      <c r="A17" s="102" t="s">
        <v>165</v>
      </c>
      <c r="B17" s="100"/>
      <c r="C17" s="101" t="s">
        <v>166</v>
      </c>
      <c r="D17" s="99">
        <f t="shared" si="0"/>
        <v>0</v>
      </c>
      <c r="E17" s="99">
        <v>0</v>
      </c>
      <c r="F17" s="99">
        <v>0</v>
      </c>
    </row>
    <row r="18" spans="1:6" ht="14.25">
      <c r="A18" s="102" t="s">
        <v>167</v>
      </c>
      <c r="B18" s="100"/>
      <c r="C18" s="101" t="s">
        <v>168</v>
      </c>
      <c r="D18" s="99">
        <f t="shared" si="0"/>
        <v>0</v>
      </c>
      <c r="E18" s="99">
        <v>0</v>
      </c>
      <c r="F18" s="99">
        <v>0</v>
      </c>
    </row>
    <row r="19" spans="1:6" ht="14.25">
      <c r="A19" s="102" t="s">
        <v>169</v>
      </c>
      <c r="B19" s="100"/>
      <c r="C19" s="101" t="s">
        <v>79</v>
      </c>
      <c r="D19" s="99">
        <f t="shared" si="0"/>
        <v>1248</v>
      </c>
      <c r="E19" s="99">
        <v>48</v>
      </c>
      <c r="F19" s="99">
        <v>1200</v>
      </c>
    </row>
    <row r="20" spans="1:6" ht="14.25">
      <c r="A20" s="102" t="s">
        <v>170</v>
      </c>
      <c r="B20" s="100"/>
      <c r="C20" s="101" t="s">
        <v>81</v>
      </c>
      <c r="D20" s="99">
        <f t="shared" si="0"/>
        <v>1200</v>
      </c>
      <c r="E20" s="99">
        <v>0</v>
      </c>
      <c r="F20" s="99">
        <v>1200</v>
      </c>
    </row>
    <row r="21" spans="1:6" ht="14.25">
      <c r="A21" s="102" t="s">
        <v>171</v>
      </c>
      <c r="B21" s="100"/>
      <c r="C21" s="101" t="s">
        <v>83</v>
      </c>
      <c r="D21" s="99">
        <f t="shared" si="0"/>
        <v>1200</v>
      </c>
      <c r="E21" s="99">
        <v>0</v>
      </c>
      <c r="F21" s="99">
        <v>1200</v>
      </c>
    </row>
    <row r="22" spans="1:6" ht="14.25">
      <c r="A22" s="102" t="s">
        <v>172</v>
      </c>
      <c r="B22" s="100"/>
      <c r="C22" s="101" t="s">
        <v>85</v>
      </c>
      <c r="D22" s="99">
        <f t="shared" si="0"/>
        <v>48</v>
      </c>
      <c r="E22" s="99">
        <v>48</v>
      </c>
      <c r="F22" s="99">
        <v>0</v>
      </c>
    </row>
    <row r="23" spans="1:6" ht="14.25">
      <c r="A23" s="102" t="s">
        <v>173</v>
      </c>
      <c r="B23" s="100"/>
      <c r="C23" s="101" t="s">
        <v>87</v>
      </c>
      <c r="D23" s="99">
        <f t="shared" si="0"/>
        <v>48</v>
      </c>
      <c r="E23" s="99">
        <v>48</v>
      </c>
      <c r="F23" s="99">
        <v>0</v>
      </c>
    </row>
    <row r="24" spans="1:6" ht="14.25">
      <c r="A24" s="102" t="s">
        <v>174</v>
      </c>
      <c r="B24" s="100"/>
      <c r="C24" s="101" t="s">
        <v>60</v>
      </c>
      <c r="D24" s="99">
        <f t="shared" si="0"/>
        <v>641.645</v>
      </c>
      <c r="E24" s="99">
        <v>531.3</v>
      </c>
      <c r="F24" s="99">
        <v>110.345</v>
      </c>
    </row>
    <row r="25" spans="1:6" ht="14.25">
      <c r="A25" s="102" t="s">
        <v>175</v>
      </c>
      <c r="B25" s="100"/>
      <c r="C25" s="101" t="s">
        <v>104</v>
      </c>
      <c r="D25" s="99">
        <f t="shared" si="0"/>
        <v>94.99</v>
      </c>
      <c r="E25" s="99">
        <v>94.99</v>
      </c>
      <c r="F25" s="99">
        <v>0</v>
      </c>
    </row>
    <row r="26" spans="1:6" ht="14.25">
      <c r="A26" s="102" t="s">
        <v>176</v>
      </c>
      <c r="B26" s="100"/>
      <c r="C26" s="101" t="s">
        <v>106</v>
      </c>
      <c r="D26" s="99">
        <f t="shared" si="0"/>
        <v>48.99</v>
      </c>
      <c r="E26" s="99">
        <v>48.99</v>
      </c>
      <c r="F26" s="99">
        <v>0</v>
      </c>
    </row>
    <row r="27" spans="1:6" ht="14.25">
      <c r="A27" s="102" t="s">
        <v>177</v>
      </c>
      <c r="B27" s="100"/>
      <c r="C27" s="101" t="s">
        <v>108</v>
      </c>
      <c r="D27" s="99">
        <f t="shared" si="0"/>
        <v>20</v>
      </c>
      <c r="E27" s="99">
        <v>20</v>
      </c>
      <c r="F27" s="99">
        <v>0</v>
      </c>
    </row>
    <row r="28" spans="1:6" ht="14.25">
      <c r="A28" s="102" t="s">
        <v>178</v>
      </c>
      <c r="B28" s="100"/>
      <c r="C28" s="101" t="s">
        <v>110</v>
      </c>
      <c r="D28" s="99">
        <f t="shared" si="0"/>
        <v>26</v>
      </c>
      <c r="E28" s="99">
        <v>26</v>
      </c>
      <c r="F28" s="99">
        <v>0</v>
      </c>
    </row>
    <row r="29" spans="1:6" ht="14.25">
      <c r="A29" s="102" t="s">
        <v>179</v>
      </c>
      <c r="B29" s="100"/>
      <c r="C29" s="101" t="s">
        <v>112</v>
      </c>
      <c r="D29" s="99">
        <f t="shared" si="0"/>
        <v>30</v>
      </c>
      <c r="E29" s="99">
        <v>30</v>
      </c>
      <c r="F29" s="99">
        <v>0</v>
      </c>
    </row>
    <row r="30" spans="1:6" ht="14.25">
      <c r="A30" s="102" t="s">
        <v>180</v>
      </c>
      <c r="B30" s="100"/>
      <c r="C30" s="101" t="s">
        <v>106</v>
      </c>
      <c r="D30" s="99">
        <f t="shared" si="0"/>
        <v>30</v>
      </c>
      <c r="E30" s="99">
        <v>30</v>
      </c>
      <c r="F30" s="99">
        <v>0</v>
      </c>
    </row>
    <row r="31" spans="1:6" ht="14.25">
      <c r="A31" s="102" t="s">
        <v>181</v>
      </c>
      <c r="B31" s="100"/>
      <c r="C31" s="101" t="s">
        <v>115</v>
      </c>
      <c r="D31" s="99">
        <f t="shared" si="0"/>
        <v>338.96</v>
      </c>
      <c r="E31" s="99">
        <v>338.96</v>
      </c>
      <c r="F31" s="99">
        <v>0</v>
      </c>
    </row>
    <row r="32" spans="1:6" ht="14.25">
      <c r="A32" s="102" t="s">
        <v>116</v>
      </c>
      <c r="B32" s="100"/>
      <c r="C32" s="101" t="s">
        <v>106</v>
      </c>
      <c r="D32" s="99">
        <f t="shared" si="0"/>
        <v>303.29</v>
      </c>
      <c r="E32" s="99">
        <v>303.29</v>
      </c>
      <c r="F32" s="99">
        <v>0</v>
      </c>
    </row>
    <row r="33" spans="1:6" ht="14.25">
      <c r="A33" s="102" t="s">
        <v>117</v>
      </c>
      <c r="B33" s="100"/>
      <c r="C33" s="101" t="s">
        <v>118</v>
      </c>
      <c r="D33" s="99">
        <f t="shared" si="0"/>
        <v>0</v>
      </c>
      <c r="E33" s="99">
        <v>0</v>
      </c>
      <c r="F33" s="99">
        <v>0</v>
      </c>
    </row>
    <row r="34" spans="1:6" ht="14.25">
      <c r="A34" s="102" t="s">
        <v>119</v>
      </c>
      <c r="B34" s="100"/>
      <c r="C34" s="101" t="s">
        <v>120</v>
      </c>
      <c r="D34" s="99">
        <f t="shared" si="0"/>
        <v>20</v>
      </c>
      <c r="E34" s="99">
        <v>20</v>
      </c>
      <c r="F34" s="99">
        <v>0</v>
      </c>
    </row>
    <row r="35" spans="1:6" ht="14.25">
      <c r="A35" s="102" t="s">
        <v>121</v>
      </c>
      <c r="B35" s="100"/>
      <c r="C35" s="101" t="s">
        <v>122</v>
      </c>
      <c r="D35" s="99">
        <f t="shared" si="0"/>
        <v>15.68</v>
      </c>
      <c r="E35" s="99">
        <v>15.68</v>
      </c>
      <c r="F35" s="99">
        <v>0</v>
      </c>
    </row>
    <row r="36" spans="1:6" ht="14.25">
      <c r="A36" s="102" t="s">
        <v>182</v>
      </c>
      <c r="B36" s="100"/>
      <c r="C36" s="101" t="s">
        <v>124</v>
      </c>
      <c r="D36" s="99">
        <f t="shared" si="0"/>
        <v>67.35</v>
      </c>
      <c r="E36" s="99">
        <v>67.35</v>
      </c>
      <c r="F36" s="99">
        <v>0</v>
      </c>
    </row>
    <row r="37" spans="1:6" ht="14.25">
      <c r="A37" s="103" t="s">
        <v>125</v>
      </c>
      <c r="B37" s="104"/>
      <c r="C37" s="101" t="s">
        <v>126</v>
      </c>
      <c r="D37" s="99">
        <f t="shared" si="0"/>
        <v>67.35</v>
      </c>
      <c r="E37" s="99">
        <v>67.35</v>
      </c>
      <c r="F37" s="99">
        <v>0</v>
      </c>
    </row>
    <row r="38" spans="1:6" ht="14.25">
      <c r="A38" s="103" t="s">
        <v>127</v>
      </c>
      <c r="B38" s="104"/>
      <c r="C38" s="101" t="s">
        <v>128</v>
      </c>
      <c r="D38" s="99">
        <f t="shared" si="0"/>
        <v>25</v>
      </c>
      <c r="E38" s="99">
        <v>25</v>
      </c>
      <c r="F38" s="99">
        <v>0</v>
      </c>
    </row>
    <row r="39" spans="1:6" ht="14.25">
      <c r="A39" s="103" t="s">
        <v>183</v>
      </c>
      <c r="B39" s="104"/>
      <c r="C39" s="101" t="s">
        <v>130</v>
      </c>
      <c r="D39" s="99">
        <f t="shared" si="0"/>
        <v>25</v>
      </c>
      <c r="E39" s="99">
        <v>25</v>
      </c>
      <c r="F39" s="99">
        <v>0</v>
      </c>
    </row>
    <row r="40" spans="1:6" ht="15">
      <c r="A40" s="103" t="s">
        <v>184</v>
      </c>
      <c r="B40" s="104"/>
      <c r="C40" s="105" t="s">
        <v>132</v>
      </c>
      <c r="D40" s="99">
        <f t="shared" si="0"/>
        <v>25</v>
      </c>
      <c r="E40" s="99">
        <v>25</v>
      </c>
      <c r="F40" s="99">
        <v>0</v>
      </c>
    </row>
    <row r="41" spans="4:6" ht="14.25">
      <c r="D41" s="106"/>
      <c r="E41" s="106"/>
      <c r="F41" s="106"/>
    </row>
  </sheetData>
  <sheetProtection/>
  <mergeCells count="41">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J39"/>
  <sheetViews>
    <sheetView showZeros="0" tabSelected="1" workbookViewId="0" topLeftCell="A4">
      <selection activeCell="H14" sqref="H14"/>
    </sheetView>
  </sheetViews>
  <sheetFormatPr defaultColWidth="9.00390625" defaultRowHeight="14.25"/>
  <cols>
    <col min="1" max="1" width="8.00390625" style="72" bestFit="1" customWidth="1"/>
    <col min="2" max="2" width="26.875" style="72" customWidth="1"/>
    <col min="3" max="3" width="12.625" style="72" customWidth="1"/>
    <col min="4" max="4" width="8.00390625" style="72" customWidth="1"/>
    <col min="5" max="5" width="19.00390625" style="72" bestFit="1" customWidth="1"/>
    <col min="6" max="6" width="12.625" style="72" customWidth="1"/>
    <col min="7" max="7" width="8.00390625" style="72" customWidth="1"/>
    <col min="8" max="8" width="22.625" style="72" bestFit="1" customWidth="1"/>
    <col min="9" max="9" width="12.625" style="72" customWidth="1"/>
    <col min="10" max="10" width="8.50390625" style="72" customWidth="1"/>
    <col min="11" max="16384" width="9.00390625" style="72" customWidth="1"/>
  </cols>
  <sheetData>
    <row r="1" spans="1:9" ht="21.75">
      <c r="A1" s="73" t="s">
        <v>185</v>
      </c>
      <c r="B1" s="73"/>
      <c r="C1" s="73"/>
      <c r="D1" s="73"/>
      <c r="E1" s="73"/>
      <c r="F1" s="73"/>
      <c r="G1" s="73"/>
      <c r="H1" s="73"/>
      <c r="I1" s="73"/>
    </row>
    <row r="2" spans="1:9" s="69" customFormat="1" ht="20.25" customHeight="1">
      <c r="A2" s="7"/>
      <c r="B2" s="7"/>
      <c r="C2" s="7"/>
      <c r="D2" s="2"/>
      <c r="E2" s="2"/>
      <c r="F2" s="2"/>
      <c r="G2" s="2"/>
      <c r="H2" s="2"/>
      <c r="I2" s="90" t="s">
        <v>186</v>
      </c>
    </row>
    <row r="3" spans="1:9" s="70" customFormat="1" ht="15" customHeight="1">
      <c r="A3" s="74" t="s">
        <v>2</v>
      </c>
      <c r="B3" s="75"/>
      <c r="C3" s="75"/>
      <c r="D3" s="75"/>
      <c r="E3" s="75"/>
      <c r="F3" s="75"/>
      <c r="G3" s="75"/>
      <c r="H3" s="75"/>
      <c r="I3" s="91" t="s">
        <v>3</v>
      </c>
    </row>
    <row r="4" spans="1:9" s="71" customFormat="1" ht="15" customHeight="1">
      <c r="A4" s="76" t="s">
        <v>187</v>
      </c>
      <c r="B4" s="77" t="s">
        <v>188</v>
      </c>
      <c r="C4" s="77" t="s">
        <v>188</v>
      </c>
      <c r="D4" s="77" t="s">
        <v>189</v>
      </c>
      <c r="E4" s="77" t="s">
        <v>188</v>
      </c>
      <c r="F4" s="77" t="s">
        <v>188</v>
      </c>
      <c r="G4" s="77" t="s">
        <v>188</v>
      </c>
      <c r="H4" s="77" t="s">
        <v>188</v>
      </c>
      <c r="I4" s="92" t="s">
        <v>188</v>
      </c>
    </row>
    <row r="5" spans="1:9" s="71" customFormat="1" ht="15" customHeight="1">
      <c r="A5" s="78" t="s">
        <v>190</v>
      </c>
      <c r="B5" s="79" t="s">
        <v>57</v>
      </c>
      <c r="C5" s="79" t="s">
        <v>136</v>
      </c>
      <c r="D5" s="79" t="s">
        <v>190</v>
      </c>
      <c r="E5" s="79" t="s">
        <v>57</v>
      </c>
      <c r="F5" s="79" t="s">
        <v>136</v>
      </c>
      <c r="G5" s="80" t="s">
        <v>190</v>
      </c>
      <c r="H5" s="79" t="s">
        <v>57</v>
      </c>
      <c r="I5" s="79" t="s">
        <v>136</v>
      </c>
    </row>
    <row r="6" spans="1:9" s="71" customFormat="1" ht="15" customHeight="1">
      <c r="A6" s="81" t="s">
        <v>188</v>
      </c>
      <c r="B6" s="82" t="s">
        <v>188</v>
      </c>
      <c r="C6" s="82" t="s">
        <v>188</v>
      </c>
      <c r="D6" s="82" t="s">
        <v>188</v>
      </c>
      <c r="E6" s="82" t="s">
        <v>188</v>
      </c>
      <c r="F6" s="82" t="s">
        <v>188</v>
      </c>
      <c r="G6" s="83" t="s">
        <v>188</v>
      </c>
      <c r="H6" s="82" t="s">
        <v>188</v>
      </c>
      <c r="I6" s="82" t="s">
        <v>188</v>
      </c>
    </row>
    <row r="7" spans="1:9" s="71" customFormat="1" ht="13.5" customHeight="1">
      <c r="A7" s="84" t="s">
        <v>191</v>
      </c>
      <c r="B7" s="84" t="s">
        <v>192</v>
      </c>
      <c r="C7" s="85">
        <f>SUM(C8:C20)</f>
        <v>305.82000000000005</v>
      </c>
      <c r="D7" s="84" t="s">
        <v>193</v>
      </c>
      <c r="E7" s="84" t="s">
        <v>194</v>
      </c>
      <c r="F7" s="85">
        <f>SUM(F8:F37)</f>
        <v>341.48120000000006</v>
      </c>
      <c r="G7" s="84">
        <v>309</v>
      </c>
      <c r="H7" s="86" t="s">
        <v>195</v>
      </c>
      <c r="I7" s="93"/>
    </row>
    <row r="8" spans="1:9" s="71" customFormat="1" ht="13.5" customHeight="1">
      <c r="A8" s="84" t="s">
        <v>196</v>
      </c>
      <c r="B8" s="84" t="s">
        <v>197</v>
      </c>
      <c r="C8" s="87">
        <v>98.05</v>
      </c>
      <c r="D8" s="84" t="s">
        <v>198</v>
      </c>
      <c r="E8" s="84" t="s">
        <v>199</v>
      </c>
      <c r="F8" s="87">
        <v>37.99</v>
      </c>
      <c r="G8" s="84">
        <v>30901</v>
      </c>
      <c r="H8" s="84" t="s">
        <v>200</v>
      </c>
      <c r="I8" s="87"/>
    </row>
    <row r="9" spans="1:9" s="71" customFormat="1" ht="13.5" customHeight="1">
      <c r="A9" s="84" t="s">
        <v>201</v>
      </c>
      <c r="B9" s="84" t="s">
        <v>202</v>
      </c>
      <c r="C9" s="87">
        <v>10.9</v>
      </c>
      <c r="D9" s="84" t="s">
        <v>203</v>
      </c>
      <c r="E9" s="84" t="s">
        <v>204</v>
      </c>
      <c r="F9" s="87">
        <v>27.85</v>
      </c>
      <c r="G9" s="84">
        <v>30905</v>
      </c>
      <c r="H9" s="84" t="s">
        <v>205</v>
      </c>
      <c r="I9" s="87"/>
    </row>
    <row r="10" spans="1:9" s="71" customFormat="1" ht="13.5" customHeight="1">
      <c r="A10" s="84" t="s">
        <v>206</v>
      </c>
      <c r="B10" s="84" t="s">
        <v>207</v>
      </c>
      <c r="C10" s="85">
        <v>0</v>
      </c>
      <c r="D10" s="84" t="s">
        <v>208</v>
      </c>
      <c r="E10" s="84" t="s">
        <v>209</v>
      </c>
      <c r="F10" s="87">
        <v>5.82</v>
      </c>
      <c r="G10" s="84" t="s">
        <v>210</v>
      </c>
      <c r="H10" s="84" t="s">
        <v>211</v>
      </c>
      <c r="I10" s="85"/>
    </row>
    <row r="11" spans="1:9" s="71" customFormat="1" ht="13.5" customHeight="1">
      <c r="A11" s="84" t="s">
        <v>212</v>
      </c>
      <c r="B11" s="84" t="s">
        <v>213</v>
      </c>
      <c r="C11" s="87">
        <v>3.23</v>
      </c>
      <c r="D11" s="84" t="s">
        <v>214</v>
      </c>
      <c r="E11" s="84" t="s">
        <v>215</v>
      </c>
      <c r="F11" s="85"/>
      <c r="G11" s="84" t="s">
        <v>216</v>
      </c>
      <c r="H11" s="84" t="s">
        <v>200</v>
      </c>
      <c r="I11" s="87"/>
    </row>
    <row r="12" spans="1:9" s="71" customFormat="1" ht="13.5" customHeight="1">
      <c r="A12" s="84" t="s">
        <v>217</v>
      </c>
      <c r="B12" s="84" t="s">
        <v>218</v>
      </c>
      <c r="C12" s="87">
        <v>1.64</v>
      </c>
      <c r="D12" s="84" t="s">
        <v>219</v>
      </c>
      <c r="E12" s="84" t="s">
        <v>220</v>
      </c>
      <c r="F12" s="87">
        <v>0.7</v>
      </c>
      <c r="G12" s="84" t="s">
        <v>221</v>
      </c>
      <c r="H12" s="84" t="s">
        <v>222</v>
      </c>
      <c r="I12" s="87"/>
    </row>
    <row r="13" spans="1:9" s="71" customFormat="1" ht="13.5" customHeight="1">
      <c r="A13" s="84" t="s">
        <v>223</v>
      </c>
      <c r="B13" s="84" t="s">
        <v>224</v>
      </c>
      <c r="C13" s="87">
        <v>23.54</v>
      </c>
      <c r="D13" s="84" t="s">
        <v>225</v>
      </c>
      <c r="E13" s="84" t="s">
        <v>226</v>
      </c>
      <c r="F13" s="87">
        <v>5.8512</v>
      </c>
      <c r="G13" s="84" t="s">
        <v>227</v>
      </c>
      <c r="H13" s="84" t="s">
        <v>228</v>
      </c>
      <c r="I13" s="85"/>
    </row>
    <row r="14" spans="1:9" s="71" customFormat="1" ht="13.5" customHeight="1">
      <c r="A14" s="84" t="s">
        <v>229</v>
      </c>
      <c r="B14" s="84" t="s">
        <v>230</v>
      </c>
      <c r="C14" s="87">
        <v>35.65</v>
      </c>
      <c r="D14" s="84" t="s">
        <v>231</v>
      </c>
      <c r="E14" s="84" t="s">
        <v>232</v>
      </c>
      <c r="F14" s="87">
        <v>1.41</v>
      </c>
      <c r="G14" s="84" t="s">
        <v>233</v>
      </c>
      <c r="H14" s="84" t="s">
        <v>205</v>
      </c>
      <c r="I14" s="87"/>
    </row>
    <row r="15" spans="1:9" s="71" customFormat="1" ht="13.5" customHeight="1">
      <c r="A15" s="84" t="s">
        <v>234</v>
      </c>
      <c r="B15" s="84" t="s">
        <v>235</v>
      </c>
      <c r="C15" s="87">
        <v>4.69</v>
      </c>
      <c r="D15" s="84" t="s">
        <v>236</v>
      </c>
      <c r="E15" s="84" t="s">
        <v>237</v>
      </c>
      <c r="F15" s="87"/>
      <c r="G15" s="84" t="s">
        <v>238</v>
      </c>
      <c r="H15" s="84" t="s">
        <v>239</v>
      </c>
      <c r="I15" s="85"/>
    </row>
    <row r="16" spans="1:9" s="71" customFormat="1" ht="13.5" customHeight="1">
      <c r="A16" s="84">
        <v>30113</v>
      </c>
      <c r="B16" s="84" t="s">
        <v>240</v>
      </c>
      <c r="C16" s="87">
        <v>49.81</v>
      </c>
      <c r="D16" s="84" t="s">
        <v>241</v>
      </c>
      <c r="E16" s="84" t="s">
        <v>242</v>
      </c>
      <c r="F16" s="85"/>
      <c r="G16" s="84" t="s">
        <v>243</v>
      </c>
      <c r="H16" s="84" t="s">
        <v>244</v>
      </c>
      <c r="I16" s="85"/>
    </row>
    <row r="17" spans="1:9" s="71" customFormat="1" ht="13.5" customHeight="1">
      <c r="A17" s="84">
        <v>30110</v>
      </c>
      <c r="B17" s="86" t="s">
        <v>245</v>
      </c>
      <c r="C17" s="87">
        <v>13.85</v>
      </c>
      <c r="D17" s="84" t="s">
        <v>246</v>
      </c>
      <c r="E17" s="84" t="s">
        <v>247</v>
      </c>
      <c r="F17" s="87">
        <v>10.7</v>
      </c>
      <c r="G17" s="84" t="s">
        <v>248</v>
      </c>
      <c r="H17" s="84" t="s">
        <v>249</v>
      </c>
      <c r="I17" s="85"/>
    </row>
    <row r="18" spans="1:9" s="71" customFormat="1" ht="13.5" customHeight="1">
      <c r="A18" s="84">
        <v>30111</v>
      </c>
      <c r="B18" s="86" t="s">
        <v>250</v>
      </c>
      <c r="C18" s="87">
        <v>1.52</v>
      </c>
      <c r="D18" s="84" t="s">
        <v>251</v>
      </c>
      <c r="E18" s="84" t="s">
        <v>252</v>
      </c>
      <c r="F18" s="85"/>
      <c r="G18" s="84" t="s">
        <v>253</v>
      </c>
      <c r="H18" s="84" t="s">
        <v>254</v>
      </c>
      <c r="I18" s="85"/>
    </row>
    <row r="19" spans="1:9" s="71" customFormat="1" ht="13.5" customHeight="1">
      <c r="A19" s="84" t="s">
        <v>255</v>
      </c>
      <c r="B19" s="84" t="s">
        <v>256</v>
      </c>
      <c r="C19" s="87">
        <v>58.14</v>
      </c>
      <c r="D19" s="84" t="s">
        <v>257</v>
      </c>
      <c r="E19" s="84" t="s">
        <v>258</v>
      </c>
      <c r="F19" s="87">
        <v>5.37</v>
      </c>
      <c r="G19" s="84" t="s">
        <v>259</v>
      </c>
      <c r="H19" s="84" t="s">
        <v>260</v>
      </c>
      <c r="I19" s="85"/>
    </row>
    <row r="20" spans="1:10" s="71" customFormat="1" ht="13.5" customHeight="1">
      <c r="A20" s="84">
        <v>30112</v>
      </c>
      <c r="B20" s="86" t="s">
        <v>261</v>
      </c>
      <c r="C20" s="87">
        <v>4.8</v>
      </c>
      <c r="D20" s="84" t="s">
        <v>262</v>
      </c>
      <c r="E20" s="84" t="s">
        <v>263</v>
      </c>
      <c r="F20" s="87">
        <v>49.47</v>
      </c>
      <c r="G20" s="84" t="s">
        <v>264</v>
      </c>
      <c r="H20" s="84" t="s">
        <v>265</v>
      </c>
      <c r="I20" s="85"/>
      <c r="J20" s="94"/>
    </row>
    <row r="21" spans="1:9" s="71" customFormat="1" ht="13.5" customHeight="1">
      <c r="A21" s="84" t="s">
        <v>266</v>
      </c>
      <c r="B21" s="84" t="s">
        <v>267</v>
      </c>
      <c r="C21" s="87"/>
      <c r="D21" s="84" t="s">
        <v>268</v>
      </c>
      <c r="E21" s="84" t="s">
        <v>269</v>
      </c>
      <c r="F21" s="87">
        <v>45.54</v>
      </c>
      <c r="G21" s="84" t="s">
        <v>270</v>
      </c>
      <c r="H21" s="84" t="s">
        <v>271</v>
      </c>
      <c r="I21" s="85"/>
    </row>
    <row r="22" spans="1:9" s="71" customFormat="1" ht="13.5" customHeight="1">
      <c r="A22" s="84" t="s">
        <v>272</v>
      </c>
      <c r="B22" s="84" t="s">
        <v>273</v>
      </c>
      <c r="C22" s="85"/>
      <c r="D22" s="84" t="s">
        <v>274</v>
      </c>
      <c r="E22" s="84" t="s">
        <v>275</v>
      </c>
      <c r="F22" s="87">
        <v>3.06</v>
      </c>
      <c r="G22" s="84" t="s">
        <v>276</v>
      </c>
      <c r="H22" s="84" t="s">
        <v>277</v>
      </c>
      <c r="I22" s="85"/>
    </row>
    <row r="23" spans="1:9" s="71" customFormat="1" ht="13.5" customHeight="1">
      <c r="A23" s="84" t="s">
        <v>278</v>
      </c>
      <c r="B23" s="84" t="s">
        <v>279</v>
      </c>
      <c r="C23" s="85"/>
      <c r="D23" s="84" t="s">
        <v>280</v>
      </c>
      <c r="E23" s="84" t="s">
        <v>281</v>
      </c>
      <c r="F23" s="87">
        <v>19.98</v>
      </c>
      <c r="G23" s="84" t="s">
        <v>282</v>
      </c>
      <c r="H23" s="84" t="s">
        <v>283</v>
      </c>
      <c r="I23" s="85"/>
    </row>
    <row r="24" spans="1:9" s="71" customFormat="1" ht="13.5" customHeight="1">
      <c r="A24" s="84" t="s">
        <v>284</v>
      </c>
      <c r="B24" s="84" t="s">
        <v>285</v>
      </c>
      <c r="C24" s="85"/>
      <c r="D24" s="84" t="s">
        <v>286</v>
      </c>
      <c r="E24" s="84" t="s">
        <v>287</v>
      </c>
      <c r="F24" s="85"/>
      <c r="G24" s="84" t="s">
        <v>288</v>
      </c>
      <c r="H24" s="84" t="s">
        <v>289</v>
      </c>
      <c r="I24" s="85"/>
    </row>
    <row r="25" spans="1:9" s="71" customFormat="1" ht="13.5" customHeight="1">
      <c r="A25" s="84" t="s">
        <v>290</v>
      </c>
      <c r="B25" s="84" t="s">
        <v>291</v>
      </c>
      <c r="C25" s="85"/>
      <c r="D25" s="84" t="s">
        <v>292</v>
      </c>
      <c r="E25" s="84" t="s">
        <v>293</v>
      </c>
      <c r="F25" s="85"/>
      <c r="G25" s="84" t="s">
        <v>294</v>
      </c>
      <c r="H25" s="84" t="s">
        <v>295</v>
      </c>
      <c r="I25" s="85"/>
    </row>
    <row r="26" spans="1:9" s="71" customFormat="1" ht="13.5" customHeight="1">
      <c r="A26" s="84" t="s">
        <v>296</v>
      </c>
      <c r="B26" s="84" t="s">
        <v>297</v>
      </c>
      <c r="C26" s="85"/>
      <c r="D26" s="84" t="s">
        <v>298</v>
      </c>
      <c r="E26" s="84" t="s">
        <v>299</v>
      </c>
      <c r="F26" s="85"/>
      <c r="G26" s="84">
        <v>312</v>
      </c>
      <c r="H26" s="84" t="s">
        <v>300</v>
      </c>
      <c r="I26" s="85"/>
    </row>
    <row r="27" spans="1:9" s="71" customFormat="1" ht="13.5" customHeight="1">
      <c r="A27" s="84" t="s">
        <v>301</v>
      </c>
      <c r="B27" s="84" t="s">
        <v>302</v>
      </c>
      <c r="C27" s="85"/>
      <c r="D27" s="84" t="s">
        <v>303</v>
      </c>
      <c r="E27" s="84" t="s">
        <v>304</v>
      </c>
      <c r="F27" s="87">
        <v>5.62</v>
      </c>
      <c r="G27" s="84">
        <v>31204</v>
      </c>
      <c r="H27" s="84" t="s">
        <v>305</v>
      </c>
      <c r="I27" s="87"/>
    </row>
    <row r="28" spans="1:9" s="71" customFormat="1" ht="13.5" customHeight="1">
      <c r="A28" s="84" t="s">
        <v>306</v>
      </c>
      <c r="B28" s="84" t="s">
        <v>307</v>
      </c>
      <c r="C28" s="85"/>
      <c r="D28" s="84" t="s">
        <v>308</v>
      </c>
      <c r="E28" s="84" t="s">
        <v>309</v>
      </c>
      <c r="F28" s="87">
        <v>76.4</v>
      </c>
      <c r="G28" s="84" t="s">
        <v>310</v>
      </c>
      <c r="H28" s="84" t="s">
        <v>311</v>
      </c>
      <c r="I28" s="85"/>
    </row>
    <row r="29" spans="1:9" s="71" customFormat="1" ht="13.5" customHeight="1">
      <c r="A29" s="84" t="s">
        <v>312</v>
      </c>
      <c r="B29" s="84" t="s">
        <v>313</v>
      </c>
      <c r="C29" s="85"/>
      <c r="D29" s="84" t="s">
        <v>314</v>
      </c>
      <c r="E29" s="84" t="s">
        <v>315</v>
      </c>
      <c r="F29" s="87">
        <v>15.66</v>
      </c>
      <c r="G29" s="84" t="s">
        <v>316</v>
      </c>
      <c r="H29" s="84" t="s">
        <v>317</v>
      </c>
      <c r="I29" s="85"/>
    </row>
    <row r="30" spans="1:9" s="71" customFormat="1" ht="13.5" customHeight="1">
      <c r="A30" s="84" t="s">
        <v>318</v>
      </c>
      <c r="B30" s="84" t="s">
        <v>319</v>
      </c>
      <c r="C30" s="85"/>
      <c r="D30" s="84" t="s">
        <v>320</v>
      </c>
      <c r="E30" s="84" t="s">
        <v>321</v>
      </c>
      <c r="F30" s="85"/>
      <c r="G30" s="84" t="s">
        <v>322</v>
      </c>
      <c r="H30" s="84" t="s">
        <v>323</v>
      </c>
      <c r="I30" s="85"/>
    </row>
    <row r="31" spans="1:9" s="71" customFormat="1" ht="13.5" customHeight="1">
      <c r="A31" s="84" t="s">
        <v>324</v>
      </c>
      <c r="B31" s="84" t="s">
        <v>325</v>
      </c>
      <c r="C31" s="85"/>
      <c r="D31" s="84" t="s">
        <v>326</v>
      </c>
      <c r="E31" s="84" t="s">
        <v>327</v>
      </c>
      <c r="F31" s="85"/>
      <c r="G31" s="84" t="s">
        <v>328</v>
      </c>
      <c r="H31" s="84" t="s">
        <v>329</v>
      </c>
      <c r="I31" s="85"/>
    </row>
    <row r="32" spans="1:9" s="71" customFormat="1" ht="13.5" customHeight="1">
      <c r="A32" s="84" t="s">
        <v>330</v>
      </c>
      <c r="B32" s="84" t="s">
        <v>240</v>
      </c>
      <c r="C32" s="85"/>
      <c r="D32" s="84" t="s">
        <v>331</v>
      </c>
      <c r="E32" s="84" t="s">
        <v>332</v>
      </c>
      <c r="F32" s="87">
        <v>10.75</v>
      </c>
      <c r="G32" s="84" t="s">
        <v>333</v>
      </c>
      <c r="H32" s="84" t="s">
        <v>334</v>
      </c>
      <c r="I32" s="85"/>
    </row>
    <row r="33" spans="1:9" s="71" customFormat="1" ht="13.5" customHeight="1">
      <c r="A33" s="84" t="s">
        <v>335</v>
      </c>
      <c r="B33" s="84" t="s">
        <v>336</v>
      </c>
      <c r="C33" s="85"/>
      <c r="D33" s="84" t="s">
        <v>337</v>
      </c>
      <c r="E33" s="84" t="s">
        <v>338</v>
      </c>
      <c r="F33" s="85"/>
      <c r="G33" s="84" t="s">
        <v>339</v>
      </c>
      <c r="H33" s="84" t="s">
        <v>340</v>
      </c>
      <c r="I33" s="85"/>
    </row>
    <row r="34" spans="1:9" s="71" customFormat="1" ht="13.5" customHeight="1">
      <c r="A34" s="84" t="s">
        <v>341</v>
      </c>
      <c r="B34" s="84" t="s">
        <v>342</v>
      </c>
      <c r="C34" s="85"/>
      <c r="D34" s="84" t="s">
        <v>343</v>
      </c>
      <c r="E34" s="84" t="s">
        <v>344</v>
      </c>
      <c r="F34" s="87">
        <v>19.31</v>
      </c>
      <c r="G34" s="84" t="s">
        <v>345</v>
      </c>
      <c r="H34" s="84" t="s">
        <v>346</v>
      </c>
      <c r="I34" s="85"/>
    </row>
    <row r="35" spans="1:9" s="71" customFormat="1" ht="13.5" customHeight="1">
      <c r="A35" s="84" t="s">
        <v>347</v>
      </c>
      <c r="B35" s="84" t="s">
        <v>348</v>
      </c>
      <c r="C35" s="85"/>
      <c r="D35" s="84"/>
      <c r="E35" s="84"/>
      <c r="F35" s="87"/>
      <c r="G35" s="84" t="s">
        <v>349</v>
      </c>
      <c r="H35" s="84" t="s">
        <v>350</v>
      </c>
      <c r="I35" s="85"/>
    </row>
    <row r="36" spans="1:9" s="71" customFormat="1" ht="13.5" customHeight="1">
      <c r="A36" s="84" t="s">
        <v>351</v>
      </c>
      <c r="B36" s="84" t="s">
        <v>352</v>
      </c>
      <c r="C36" s="85"/>
      <c r="D36" s="84"/>
      <c r="E36" s="84"/>
      <c r="F36" s="87"/>
      <c r="G36" s="84" t="s">
        <v>353</v>
      </c>
      <c r="H36" s="84" t="s">
        <v>64</v>
      </c>
      <c r="I36" s="85"/>
    </row>
    <row r="37" spans="1:9" s="71" customFormat="1" ht="13.5" customHeight="1">
      <c r="A37" s="84" t="s">
        <v>354</v>
      </c>
      <c r="B37" s="84" t="s">
        <v>355</v>
      </c>
      <c r="C37" s="85"/>
      <c r="D37" s="84"/>
      <c r="E37" s="84"/>
      <c r="F37" s="87"/>
      <c r="G37" s="84" t="s">
        <v>356</v>
      </c>
      <c r="H37" s="84" t="s">
        <v>357</v>
      </c>
      <c r="I37" s="85"/>
    </row>
    <row r="38" spans="1:9" s="71" customFormat="1" ht="15" customHeight="1">
      <c r="A38" s="88" t="s">
        <v>358</v>
      </c>
      <c r="B38" s="88" t="s">
        <v>188</v>
      </c>
      <c r="C38" s="85">
        <f>SUM(C8:C37)</f>
        <v>305.82000000000005</v>
      </c>
      <c r="D38" s="88" t="s">
        <v>359</v>
      </c>
      <c r="E38" s="88" t="s">
        <v>188</v>
      </c>
      <c r="F38" s="88" t="s">
        <v>188</v>
      </c>
      <c r="G38" s="88" t="s">
        <v>188</v>
      </c>
      <c r="H38" s="88" t="s">
        <v>188</v>
      </c>
      <c r="I38" s="85">
        <v>647.3</v>
      </c>
    </row>
    <row r="39" spans="1:9" ht="19.5" customHeight="1">
      <c r="A39" s="89" t="s">
        <v>360</v>
      </c>
      <c r="B39" s="89"/>
      <c r="C39" s="89"/>
      <c r="D39" s="89"/>
      <c r="E39" s="89"/>
      <c r="F39" s="89"/>
      <c r="G39" s="89"/>
      <c r="H39" s="89"/>
      <c r="I39" s="89"/>
    </row>
  </sheetData>
  <sheetProtection/>
  <mergeCells count="15">
    <mergeCell ref="A1:I1"/>
    <mergeCell ref="A4:C4"/>
    <mergeCell ref="D4:I4"/>
    <mergeCell ref="A38:B38"/>
    <mergeCell ref="D38:H38"/>
    <mergeCell ref="A39:I39"/>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70" zoomScaleNormal="70" workbookViewId="0" topLeftCell="A1">
      <selection activeCell="A8" sqref="A8:L8"/>
    </sheetView>
  </sheetViews>
  <sheetFormatPr defaultColWidth="9.00390625" defaultRowHeight="14.25"/>
  <cols>
    <col min="1" max="12" width="10.125" style="5" customWidth="1"/>
    <col min="13" max="16384" width="9.00390625" style="5" customWidth="1"/>
  </cols>
  <sheetData>
    <row r="1" spans="1:12" s="1" customFormat="1" ht="30" customHeight="1">
      <c r="A1" s="6" t="s">
        <v>361</v>
      </c>
      <c r="B1" s="6"/>
      <c r="C1" s="6"/>
      <c r="D1" s="6"/>
      <c r="E1" s="6"/>
      <c r="F1" s="6"/>
      <c r="G1" s="6"/>
      <c r="H1" s="6"/>
      <c r="I1" s="6"/>
      <c r="J1" s="6"/>
      <c r="K1" s="6"/>
      <c r="L1" s="6"/>
    </row>
    <row r="2" s="2" customFormat="1" ht="10.5" customHeight="1">
      <c r="L2" s="39" t="s">
        <v>362</v>
      </c>
    </row>
    <row r="3" spans="1:12" s="2" customFormat="1" ht="15" customHeight="1">
      <c r="A3" s="8" t="s">
        <v>2</v>
      </c>
      <c r="B3" s="9"/>
      <c r="C3" s="9"/>
      <c r="D3" s="9"/>
      <c r="E3" s="9"/>
      <c r="F3" s="9"/>
      <c r="G3" s="9"/>
      <c r="H3" s="9"/>
      <c r="I3" s="9"/>
      <c r="J3" s="9"/>
      <c r="K3" s="10"/>
      <c r="L3" s="39" t="s">
        <v>3</v>
      </c>
    </row>
    <row r="4" spans="1:12" s="3" customFormat="1" ht="27.75" customHeight="1">
      <c r="A4" s="46" t="s">
        <v>363</v>
      </c>
      <c r="B4" s="47"/>
      <c r="C4" s="47"/>
      <c r="D4" s="47"/>
      <c r="E4" s="47"/>
      <c r="F4" s="48"/>
      <c r="G4" s="49" t="s">
        <v>8</v>
      </c>
      <c r="H4" s="47"/>
      <c r="I4" s="47"/>
      <c r="J4" s="47"/>
      <c r="K4" s="47"/>
      <c r="L4" s="64"/>
    </row>
    <row r="5" spans="1:12" s="3" customFormat="1" ht="30" customHeight="1">
      <c r="A5" s="50" t="s">
        <v>59</v>
      </c>
      <c r="B5" s="51" t="s">
        <v>364</v>
      </c>
      <c r="C5" s="52" t="s">
        <v>365</v>
      </c>
      <c r="D5" s="53"/>
      <c r="E5" s="54"/>
      <c r="F5" s="55" t="s">
        <v>366</v>
      </c>
      <c r="G5" s="56" t="s">
        <v>59</v>
      </c>
      <c r="H5" s="51" t="s">
        <v>364</v>
      </c>
      <c r="I5" s="52" t="s">
        <v>365</v>
      </c>
      <c r="J5" s="53"/>
      <c r="K5" s="54"/>
      <c r="L5" s="65" t="s">
        <v>366</v>
      </c>
    </row>
    <row r="6" spans="1:12" s="3" customFormat="1" ht="30" customHeight="1">
      <c r="A6" s="57"/>
      <c r="B6" s="58"/>
      <c r="C6" s="58" t="s">
        <v>154</v>
      </c>
      <c r="D6" s="58" t="s">
        <v>367</v>
      </c>
      <c r="E6" s="58" t="s">
        <v>368</v>
      </c>
      <c r="F6" s="55"/>
      <c r="G6" s="59"/>
      <c r="H6" s="58"/>
      <c r="I6" s="58" t="s">
        <v>154</v>
      </c>
      <c r="J6" s="58" t="s">
        <v>367</v>
      </c>
      <c r="K6" s="58" t="s">
        <v>368</v>
      </c>
      <c r="L6" s="66"/>
    </row>
    <row r="7" spans="1:12" s="3" customFormat="1" ht="27.75" customHeight="1">
      <c r="A7" s="60">
        <v>1</v>
      </c>
      <c r="B7" s="61">
        <v>2</v>
      </c>
      <c r="C7" s="61">
        <v>3</v>
      </c>
      <c r="D7" s="61">
        <v>4</v>
      </c>
      <c r="E7" s="61">
        <v>5</v>
      </c>
      <c r="F7" s="61">
        <v>6</v>
      </c>
      <c r="G7" s="61">
        <v>7</v>
      </c>
      <c r="H7" s="61">
        <v>8</v>
      </c>
      <c r="I7" s="61">
        <v>9</v>
      </c>
      <c r="J7" s="61">
        <v>10</v>
      </c>
      <c r="K7" s="61">
        <v>11</v>
      </c>
      <c r="L7" s="67">
        <v>12</v>
      </c>
    </row>
    <row r="8" spans="1:12" s="4" customFormat="1" ht="42.75" customHeight="1">
      <c r="A8" s="62">
        <v>1.4</v>
      </c>
      <c r="B8" s="63"/>
      <c r="C8" s="63"/>
      <c r="D8" s="63"/>
      <c r="E8" s="63"/>
      <c r="F8" s="63">
        <v>1.4</v>
      </c>
      <c r="G8" s="33">
        <v>19.98</v>
      </c>
      <c r="H8" s="63"/>
      <c r="I8" s="63"/>
      <c r="J8" s="63"/>
      <c r="K8" s="68"/>
      <c r="L8" s="33">
        <v>19.98</v>
      </c>
    </row>
    <row r="9" spans="1:12" ht="45" customHeight="1">
      <c r="A9" s="37" t="s">
        <v>369</v>
      </c>
      <c r="B9" s="38"/>
      <c r="C9" s="38"/>
      <c r="D9" s="38"/>
      <c r="E9" s="38"/>
      <c r="F9" s="38"/>
      <c r="G9" s="38"/>
      <c r="H9" s="38"/>
      <c r="I9" s="38"/>
      <c r="J9" s="38"/>
      <c r="K9" s="38"/>
      <c r="L9" s="38"/>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8">
      <selection activeCell="D9" sqref="D9:I17"/>
    </sheetView>
  </sheetViews>
  <sheetFormatPr defaultColWidth="9.00390625" defaultRowHeight="14.25"/>
  <cols>
    <col min="1" max="2" width="4.625" style="5" customWidth="1"/>
    <col min="3" max="3" width="24.25390625" style="5" customWidth="1"/>
    <col min="4" max="9" width="16.625" style="5" customWidth="1"/>
    <col min="10" max="16384" width="9.00390625" style="5" customWidth="1"/>
  </cols>
  <sheetData>
    <row r="1" spans="1:9" s="1" customFormat="1" ht="30" customHeight="1">
      <c r="A1" s="6" t="s">
        <v>370</v>
      </c>
      <c r="B1" s="6"/>
      <c r="C1" s="6"/>
      <c r="D1" s="6"/>
      <c r="E1" s="6"/>
      <c r="F1" s="6"/>
      <c r="G1" s="6"/>
      <c r="H1" s="6"/>
      <c r="I1" s="6"/>
    </row>
    <row r="2" spans="1:9" s="2" customFormat="1" ht="10.5" customHeight="1">
      <c r="A2" s="7"/>
      <c r="B2" s="7"/>
      <c r="C2" s="7"/>
      <c r="I2" s="39" t="s">
        <v>371</v>
      </c>
    </row>
    <row r="3" spans="1:9" s="2" customFormat="1" ht="15" customHeight="1">
      <c r="A3" s="8" t="s">
        <v>2</v>
      </c>
      <c r="B3" s="7"/>
      <c r="C3" s="7"/>
      <c r="D3" s="9"/>
      <c r="E3" s="9"/>
      <c r="F3" s="9"/>
      <c r="G3" s="9"/>
      <c r="H3" s="10"/>
      <c r="I3" s="39" t="s">
        <v>3</v>
      </c>
    </row>
    <row r="4" spans="1:9" s="3" customFormat="1" ht="20.25" customHeight="1">
      <c r="A4" s="11" t="s">
        <v>152</v>
      </c>
      <c r="B4" s="12"/>
      <c r="C4" s="12"/>
      <c r="D4" s="13" t="s">
        <v>372</v>
      </c>
      <c r="E4" s="14" t="s">
        <v>373</v>
      </c>
      <c r="F4" s="15" t="s">
        <v>153</v>
      </c>
      <c r="G4" s="16"/>
      <c r="H4" s="16"/>
      <c r="I4" s="40" t="s">
        <v>374</v>
      </c>
    </row>
    <row r="5" spans="1:9" s="3" customFormat="1" ht="27" customHeight="1">
      <c r="A5" s="17" t="s">
        <v>56</v>
      </c>
      <c r="B5" s="18"/>
      <c r="C5" s="18" t="s">
        <v>57</v>
      </c>
      <c r="D5" s="19"/>
      <c r="E5" s="20"/>
      <c r="F5" s="20" t="s">
        <v>154</v>
      </c>
      <c r="G5" s="20" t="s">
        <v>155</v>
      </c>
      <c r="H5" s="19" t="s">
        <v>70</v>
      </c>
      <c r="I5" s="41"/>
    </row>
    <row r="6" spans="1:9" s="3" customFormat="1" ht="18" customHeight="1">
      <c r="A6" s="17"/>
      <c r="B6" s="18"/>
      <c r="C6" s="18"/>
      <c r="D6" s="19"/>
      <c r="E6" s="20"/>
      <c r="F6" s="20"/>
      <c r="G6" s="20"/>
      <c r="H6" s="19"/>
      <c r="I6" s="41"/>
    </row>
    <row r="7" spans="1:9" s="3" customFormat="1" ht="22.5" customHeight="1">
      <c r="A7" s="17"/>
      <c r="B7" s="18"/>
      <c r="C7" s="18"/>
      <c r="D7" s="21"/>
      <c r="E7" s="22"/>
      <c r="F7" s="22"/>
      <c r="G7" s="22"/>
      <c r="H7" s="21"/>
      <c r="I7" s="42"/>
    </row>
    <row r="8" spans="1:9" s="3" customFormat="1" ht="22.5" customHeight="1">
      <c r="A8" s="23" t="s">
        <v>58</v>
      </c>
      <c r="B8" s="24"/>
      <c r="C8" s="25"/>
      <c r="D8" s="18">
        <v>1</v>
      </c>
      <c r="E8" s="18">
        <v>2</v>
      </c>
      <c r="F8" s="18">
        <v>3</v>
      </c>
      <c r="G8" s="18">
        <v>4</v>
      </c>
      <c r="H8" s="26">
        <v>5</v>
      </c>
      <c r="I8" s="43">
        <v>6</v>
      </c>
    </row>
    <row r="9" spans="1:9" s="3" customFormat="1" ht="22.5" customHeight="1">
      <c r="A9" s="27" t="s">
        <v>59</v>
      </c>
      <c r="B9" s="28"/>
      <c r="C9" s="29"/>
      <c r="D9" s="30">
        <v>3689.9</v>
      </c>
      <c r="E9" s="31">
        <v>18273.6375</v>
      </c>
      <c r="F9" s="31">
        <v>18273.6375</v>
      </c>
      <c r="G9" s="30"/>
      <c r="H9" s="31">
        <v>18273.6375</v>
      </c>
      <c r="I9" s="44"/>
    </row>
    <row r="10" spans="1:9" s="4" customFormat="1" ht="22.5" customHeight="1">
      <c r="A10" s="18">
        <v>212</v>
      </c>
      <c r="B10" s="18"/>
      <c r="C10" s="32" t="s">
        <v>79</v>
      </c>
      <c r="D10" s="33"/>
      <c r="E10" s="33">
        <v>18273.6375</v>
      </c>
      <c r="F10" s="33">
        <v>18273.6375</v>
      </c>
      <c r="G10" s="34"/>
      <c r="H10" s="33">
        <v>18273.6375</v>
      </c>
      <c r="I10" s="45"/>
    </row>
    <row r="11" spans="1:9" s="4" customFormat="1" ht="22.5" customHeight="1">
      <c r="A11" s="17">
        <v>21208</v>
      </c>
      <c r="B11" s="18"/>
      <c r="C11" s="32" t="s">
        <v>89</v>
      </c>
      <c r="D11" s="33"/>
      <c r="E11" s="33">
        <v>18125.9025</v>
      </c>
      <c r="F11" s="33">
        <v>18125.9025</v>
      </c>
      <c r="G11" s="34"/>
      <c r="H11" s="33">
        <v>18125.9025</v>
      </c>
      <c r="I11" s="45"/>
    </row>
    <row r="12" spans="1:9" s="4" customFormat="1" ht="22.5" customHeight="1">
      <c r="A12" s="17">
        <v>2120802</v>
      </c>
      <c r="B12" s="18"/>
      <c r="C12" s="32" t="s">
        <v>91</v>
      </c>
      <c r="D12" s="34"/>
      <c r="E12" s="33">
        <v>5743.9145</v>
      </c>
      <c r="F12" s="33">
        <v>5743.9145</v>
      </c>
      <c r="G12" s="34"/>
      <c r="H12" s="33">
        <v>5743.9145</v>
      </c>
      <c r="I12" s="45"/>
    </row>
    <row r="13" spans="1:9" s="4" customFormat="1" ht="22.5" customHeight="1">
      <c r="A13" s="17">
        <v>2120803</v>
      </c>
      <c r="B13" s="18"/>
      <c r="C13" s="32" t="s">
        <v>93</v>
      </c>
      <c r="D13" s="34"/>
      <c r="E13" s="33">
        <v>8534.79</v>
      </c>
      <c r="F13" s="33">
        <v>8534.79</v>
      </c>
      <c r="G13" s="34"/>
      <c r="H13" s="33">
        <v>8534.79</v>
      </c>
      <c r="I13" s="45"/>
    </row>
    <row r="14" spans="1:9" s="4" customFormat="1" ht="22.5" customHeight="1">
      <c r="A14" s="18">
        <v>2120804</v>
      </c>
      <c r="B14" s="18"/>
      <c r="C14" s="32" t="s">
        <v>95</v>
      </c>
      <c r="D14" s="34"/>
      <c r="E14" s="33">
        <v>1644.658</v>
      </c>
      <c r="F14" s="33">
        <v>1644.658</v>
      </c>
      <c r="G14" s="34"/>
      <c r="H14" s="33">
        <v>1644.658</v>
      </c>
      <c r="I14" s="34"/>
    </row>
    <row r="15" spans="1:9" s="4" customFormat="1" ht="22.5" customHeight="1">
      <c r="A15" s="18">
        <v>2120899</v>
      </c>
      <c r="B15" s="18"/>
      <c r="C15" s="32" t="s">
        <v>97</v>
      </c>
      <c r="D15" s="34"/>
      <c r="E15" s="33">
        <v>2202.54</v>
      </c>
      <c r="F15" s="33">
        <v>2202.54</v>
      </c>
      <c r="G15" s="34"/>
      <c r="H15" s="33">
        <v>2202.54</v>
      </c>
      <c r="I15" s="34"/>
    </row>
    <row r="16" spans="1:9" ht="32.25" customHeight="1">
      <c r="A16" s="18">
        <v>21214</v>
      </c>
      <c r="B16" s="18"/>
      <c r="C16" s="32" t="s">
        <v>99</v>
      </c>
      <c r="D16" s="35"/>
      <c r="E16" s="33">
        <v>147.735</v>
      </c>
      <c r="F16" s="33">
        <v>147.735</v>
      </c>
      <c r="G16" s="35"/>
      <c r="H16" s="33">
        <v>147.735</v>
      </c>
      <c r="I16" s="35"/>
    </row>
    <row r="17" spans="1:9" ht="14.25">
      <c r="A17" s="18">
        <v>2121401</v>
      </c>
      <c r="B17" s="18"/>
      <c r="C17" s="32" t="s">
        <v>101</v>
      </c>
      <c r="D17" s="35"/>
      <c r="E17" s="33">
        <v>147.735</v>
      </c>
      <c r="F17" s="33">
        <v>147.735</v>
      </c>
      <c r="G17" s="35"/>
      <c r="H17" s="33">
        <v>147.735</v>
      </c>
      <c r="I17" s="35"/>
    </row>
    <row r="18" ht="15">
      <c r="A18" s="36"/>
    </row>
    <row r="19" spans="1:9" ht="14.25">
      <c r="A19" s="37" t="s">
        <v>375</v>
      </c>
      <c r="B19" s="38"/>
      <c r="C19" s="38"/>
      <c r="D19" s="38"/>
      <c r="E19" s="38"/>
      <c r="F19" s="38"/>
      <c r="G19" s="38"/>
      <c r="H19" s="38"/>
      <c r="I19" s="38"/>
    </row>
    <row r="20" ht="14.25">
      <c r="A20" s="36"/>
    </row>
  </sheetData>
  <sheetProtection/>
  <mergeCells count="22">
    <mergeCell ref="A1:I1"/>
    <mergeCell ref="A4:C4"/>
    <mergeCell ref="F4:H4"/>
    <mergeCell ref="A8:C8"/>
    <mergeCell ref="A9:C9"/>
    <mergeCell ref="A10:B10"/>
    <mergeCell ref="A11:B11"/>
    <mergeCell ref="A12:B12"/>
    <mergeCell ref="A13:B13"/>
    <mergeCell ref="A14:B14"/>
    <mergeCell ref="A15:B15"/>
    <mergeCell ref="A16:B16"/>
    <mergeCell ref="A17:B17"/>
    <mergeCell ref="A19:I19"/>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2018-06-07T06:17:20Z</cp:lastPrinted>
  <dcterms:created xsi:type="dcterms:W3CDTF">2011-12-26T04:36:18Z</dcterms:created>
  <dcterms:modified xsi:type="dcterms:W3CDTF">2021-01-18T02:52:04Z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