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97" firstSheet="17" activeTab="27"/>
  </bookViews>
  <sheets>
    <sheet name="1部门收支总表" sheetId="1" r:id="rId1"/>
    <sheet name="2部门收入总表" sheetId="2" r:id="rId2"/>
    <sheet name="3部门支出总表 " sheetId="3" r:id="rId3"/>
    <sheet name="4部门支出总表（分类）" sheetId="4" r:id="rId4"/>
    <sheet name="5支出分类(政府预算)" sheetId="5" r:id="rId5"/>
    <sheet name="6基本-工资福利" sheetId="6" r:id="rId6"/>
    <sheet name="7工资福利(政府预算)" sheetId="7" r:id="rId7"/>
    <sheet name="8基本-一般商品服务" sheetId="8" r:id="rId8"/>
    <sheet name="9商品服务(政府预算)" sheetId="9" r:id="rId9"/>
    <sheet name="10基本-个人和家庭" sheetId="10" r:id="rId10"/>
    <sheet name="11个人家庭(政府预算)" sheetId="11" r:id="rId11"/>
    <sheet name="12财政拨款收支总表" sheetId="12" r:id="rId12"/>
    <sheet name="13一般预算支出" sheetId="13" r:id="rId13"/>
    <sheet name="14一般预算基本支出表" sheetId="14" r:id="rId14"/>
    <sheet name="15一般-工资福利" sheetId="15" r:id="rId15"/>
    <sheet name="16工资福利(政府预算)(2)" sheetId="16" r:id="rId16"/>
    <sheet name="17一般-商品和服务" sheetId="17" r:id="rId17"/>
    <sheet name="18商品服务(政府预算)(2)" sheetId="18" r:id="rId18"/>
    <sheet name="19一般-个人和家庭" sheetId="19" r:id="rId19"/>
    <sheet name="20个人家庭(政府预算)(2)" sheetId="20" r:id="rId20"/>
    <sheet name="21项目明细表" sheetId="21" r:id="rId21"/>
    <sheet name="22政府性基金" sheetId="22" r:id="rId22"/>
    <sheet name="23政府性基金(政府预算)" sheetId="23" r:id="rId23"/>
    <sheet name="24专户" sheetId="24" r:id="rId24"/>
    <sheet name="25专户(政府预算)" sheetId="25" r:id="rId25"/>
    <sheet name="26经费拔款" sheetId="26" r:id="rId26"/>
    <sheet name="27经费拨款(政府预算)" sheetId="27" r:id="rId27"/>
    <sheet name="28三公" sheetId="28" r:id="rId28"/>
    <sheet name="29整体绩效" sheetId="29" r:id="rId29"/>
    <sheet name="30项目绩效" sheetId="30" r:id="rId30"/>
  </sheets>
  <definedNames>
    <definedName name="_xlnm.Print_Area" localSheetId="1">'2部门收入总表'!$A$1:$M$7</definedName>
    <definedName name="_xlnm.Print_Area" localSheetId="0">'1部门收支总表'!$A$1:$H$28</definedName>
    <definedName name="_xlnm.Print_Area" localSheetId="2">'3部门支出总表 '!$A$1:$P$11</definedName>
    <definedName name="_xlnm.Print_Area" localSheetId="3">'4部门支出总表（分类）'!$A$1:$U$12</definedName>
    <definedName name="_xlnm.Print_Area" localSheetId="11">'12财政拨款收支总表'!$A$1:$F$26</definedName>
    <definedName name="_xlnm.Print_Area" localSheetId="10">'11个人家庭(政府预算)'!$A$1:$K$10</definedName>
    <definedName name="_xlnm.Print_Area" localSheetId="19">'20个人家庭(政府预算)(2)'!$A$1:$K$10</definedName>
    <definedName name="_xlnm.Print_Area" localSheetId="6">'7工资福利(政府预算)'!$A$1:$N$10</definedName>
    <definedName name="_xlnm.Print_Area" localSheetId="15">'16工资福利(政府预算)(2)'!$A$1:$N$10</definedName>
    <definedName name="_xlnm.Print_Area" localSheetId="9">'10基本-个人和家庭'!$A$1:$L$11</definedName>
    <definedName name="_xlnm.Print_Area" localSheetId="5">'6基本-工资福利'!$A$1:$AA$11</definedName>
    <definedName name="_xlnm.Print_Area" localSheetId="7">'8基本-一般商品服务'!$A$1:$Z$11</definedName>
    <definedName name="_xlnm.Print_Area" localSheetId="25">'26经费拔款'!$A$1:$V$12</definedName>
    <definedName name="_xlnm.Print_Area" localSheetId="26">'27经费拨款(政府预算)'!$A$1:$U$11</definedName>
    <definedName name="_xlnm.Print_Area" localSheetId="27">'28三公'!$A$1:$O$8</definedName>
    <definedName name="_xlnm.Print_Area" localSheetId="8">'9商品服务(政府预算)'!$A$1:$T$10</definedName>
    <definedName name="_xlnm.Print_Area" localSheetId="17">'18商品服务(政府预算)(2)'!$A$1:$T$10</definedName>
    <definedName name="_xlnm.Print_Area" localSheetId="29">'30项目绩效'!$A$1:$N$6</definedName>
    <definedName name="_xlnm.Print_Area" localSheetId="20">'21项目明细表'!$A$1:$N$10</definedName>
    <definedName name="_xlnm.Print_Area" localSheetId="18">'19一般-个人和家庭'!$A$1:$L$11</definedName>
    <definedName name="_xlnm.Print_Area" localSheetId="14">'15一般-工资福利'!$A$1:$AA$11</definedName>
    <definedName name="_xlnm.Print_Area" localSheetId="16">'17一般-商品和服务'!$A$1:$Z$11</definedName>
    <definedName name="_xlnm.Print_Area" localSheetId="13">'14一般预算基本支出表'!$A$1:$H$10</definedName>
    <definedName name="_xlnm.Print_Area" localSheetId="12">'13一般预算支出'!$A$1:$R$10</definedName>
    <definedName name="_xlnm.Print_Area" localSheetId="28">'29整体绩效'!$A$1:$I$6</definedName>
    <definedName name="_xlnm.Print_Area" localSheetId="21">'22政府性基金'!$A$1:$U$9</definedName>
    <definedName name="_xlnm.Print_Area" localSheetId="22">'23政府性基金(政府预算)'!$A$1:$U$8</definedName>
    <definedName name="_xlnm.Print_Area" localSheetId="4">'5支出分类(政府预算)'!$1:$11</definedName>
    <definedName name="_xlnm.Print_Area" localSheetId="23">'24专户'!$A$1:$U$9</definedName>
    <definedName name="_xlnm.Print_Area" localSheetId="24">'25专户(政府预算)'!$A$1:$U$8</definedName>
    <definedName name="_xlnm.Print_Area">#N/A</definedName>
    <definedName name="_xlnm.Print_Titles" localSheetId="1">'2部门收入总表'!$1:$6</definedName>
    <definedName name="_xlnm.Print_Titles" localSheetId="0">'1部门收支总表'!$1:$5</definedName>
    <definedName name="_xlnm.Print_Titles" localSheetId="11">'12财政拨款收支总表'!$1:$5</definedName>
    <definedName name="_xlnm.Print_Titles" localSheetId="10">'11个人家庭(政府预算)'!$1:$6</definedName>
    <definedName name="_xlnm.Print_Titles" localSheetId="19">'20个人家庭(政府预算)(2)'!$1:$6</definedName>
    <definedName name="_xlnm.Print_Titles" localSheetId="6">'7工资福利(政府预算)'!$1:$6</definedName>
    <definedName name="_xlnm.Print_Titles" localSheetId="15">'16工资福利(政府预算)(2)'!$1:$6</definedName>
    <definedName name="_xlnm.Print_Titles" localSheetId="26">'27经费拨款(政府预算)'!$1:$6</definedName>
    <definedName name="_xlnm.Print_Titles" localSheetId="8">'9商品服务(政府预算)'!$1:$6</definedName>
    <definedName name="_xlnm.Print_Titles" localSheetId="17">'18商品服务(政府预算)(2)'!$1:$6</definedName>
    <definedName name="_xlnm.Print_Titles" localSheetId="22">'23政府性基金(政府预算)'!$1:$6</definedName>
    <definedName name="_xlnm.Print_Titles" localSheetId="4">'5支出分类(政府预算)'!$1:$6</definedName>
    <definedName name="_xlnm.Print_Titles" localSheetId="24">'25专户(政府预算)'!$2:$6</definedName>
    <definedName name="_xlnm.Print_Titles">#N/A</definedName>
  </definedNames>
  <calcPr fullCalcOnLoad="1"/>
</workbook>
</file>

<file path=xl/sharedStrings.xml><?xml version="1.0" encoding="utf-8"?>
<sst xmlns="http://schemas.openxmlformats.org/spreadsheetml/2006/main" count="1056" uniqueCount="315">
  <si>
    <t>表-01</t>
  </si>
  <si>
    <t>部门收支总表</t>
  </si>
  <si>
    <t>单位名称：岳阳县商务粮食局</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</si>
  <si>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</si>
  <si>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</si>
  <si>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</si>
  <si>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</si>
  <si>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</si>
  <si>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</si>
  <si>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</si>
  <si>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</si>
  <si>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</si>
  <si>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</si>
  <si>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</si>
  <si>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</si>
  <si>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</si>
  <si>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</si>
  <si>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</si>
  <si>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</si>
  <si>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</si>
  <si>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</si>
  <si>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</si>
  <si>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</si>
  <si>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</si>
  <si>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</si>
  <si>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</si>
  <si>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</si>
  <si>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</si>
  <si>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</si>
  <si>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</si>
  <si>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</si>
  <si>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</si>
  <si>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</si>
  <si>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</si>
  <si>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</si>
  <si>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</si>
  <si>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</si>
  <si>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</si>
  <si>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</si>
  <si>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</si>
  <si>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</si>
  <si>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</si>
  <si>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</si>
  <si>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</si>
  <si>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</si>
  <si>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</si>
  <si>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</si>
  <si>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</si>
  <si>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</si>
  <si>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</si>
  <si>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</si>
  <si>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</si>
  <si>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</si>
  <si>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</si>
  <si>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</si>
  <si>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</si>
  <si>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</si>
  <si>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</si>
  <si>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</si>
  <si>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</si>
  <si>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</si>
  <si>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</si>
  <si>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</si>
  <si>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</si>
  <si>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</si>
  <si>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</si>
  <si>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</si>
  <si>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</si>
  <si>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</si>
  <si>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</si>
  <si>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</si>
  <si>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</si>
  <si>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</si>
  <si>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</si>
  <si>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</si>
  <si>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</si>
  <si>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</si>
  <si>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</si>
  <si>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</si>
  <si>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</si>
  <si>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</si>
  <si>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</si>
  <si>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</si>
  <si>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</si>
  <si>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</si>
  <si>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</si>
  <si>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</si>
  <si>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</si>
  <si>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</si>
  <si>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</si>
  <si>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</si>
  <si>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</si>
  <si>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</si>
  <si>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yyx171</t>
  </si>
  <si>
    <t>岳阳县商务粮食局</t>
  </si>
  <si>
    <t>表-03</t>
  </si>
  <si>
    <t>部门支出总表</t>
  </si>
  <si>
    <t>科目编码</t>
  </si>
  <si>
    <t>单位名称（功能科目）</t>
  </si>
  <si>
    <t>总  计</t>
  </si>
  <si>
    <t>类</t>
  </si>
  <si>
    <t>款</t>
  </si>
  <si>
    <t>项</t>
  </si>
  <si>
    <t>商业服务业等支出</t>
  </si>
  <si>
    <t>02</t>
  </si>
  <si>
    <t>商业流通事务</t>
  </si>
  <si>
    <t>01</t>
  </si>
  <si>
    <t>行政运行</t>
  </si>
  <si>
    <t>其他商业流通事务支出</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</si>
  <si>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</si>
  <si>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</si>
  <si>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</si>
  <si>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</si>
  <si>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</si>
  <si>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</si>
  <si>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</si>
  <si>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</si>
  <si>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</si>
  <si>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</si>
  <si>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</si>
  <si>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</si>
  <si>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</si>
  <si>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</si>
  <si>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</si>
  <si>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</si>
  <si>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</si>
  <si>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</si>
  <si>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</si>
  <si>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</si>
  <si>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</si>
  <si>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</si>
  <si>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</si>
  <si>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</si>
  <si>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</si>
  <si>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</si>
  <si>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</si>
  <si>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</si>
  <si>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</si>
  <si>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</si>
  <si>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</si>
  <si>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</si>
  <si>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</si>
  <si>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</si>
  <si>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</si>
  <si>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</si>
  <si>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</si>
  <si>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</si>
  <si>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</si>
  <si>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</si>
  <si>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</si>
  <si>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</si>
  <si>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</si>
  <si>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</si>
  <si>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</si>
  <si>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</si>
  <si>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</si>
  <si>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</si>
  <si>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</si>
  <si>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</si>
  <si>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</si>
  <si>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</si>
  <si>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</si>
  <si>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</si>
  <si>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</si>
  <si>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</si>
  <si>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</si>
  <si>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</si>
  <si>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</si>
  <si>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</si>
  <si>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</si>
  <si>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</si>
  <si>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</si>
  <si>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</si>
  <si>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</si>
  <si>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</si>
  <si>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</si>
  <si>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</si>
  <si>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</si>
  <si>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</si>
  <si>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</si>
  <si>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</si>
  <si>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</si>
  <si>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</si>
  <si>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</si>
  <si>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</si>
  <si>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</si>
  <si>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</si>
  <si>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</si>
  <si>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</si>
  <si>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</si>
  <si>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</si>
  <si>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</si>
  <si>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</si>
  <si>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</si>
  <si>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</si>
  <si>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</si>
  <si>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</si>
  <si>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</si>
  <si>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</si>
  <si>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</si>
  <si>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</si>
  <si>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</si>
  <si>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表-10</t>
  </si>
  <si>
    <t>对个人和家庭的补助支出预算表</t>
  </si>
  <si>
    <t>离退休费</t>
  </si>
  <si>
    <t>离休生活补贴</t>
  </si>
  <si>
    <t>老干费</t>
  </si>
  <si>
    <t>医疗费补助</t>
  </si>
  <si>
    <t>助学金</t>
  </si>
  <si>
    <t>表-11</t>
  </si>
  <si>
    <t>对个人和家庭的补助支出预算表（按政府预算）</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</si>
  <si>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</si>
  <si>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</si>
  <si>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</si>
  <si>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</si>
  <si>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</si>
  <si>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</si>
  <si>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</si>
  <si>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</si>
  <si>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</si>
  <si>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</si>
  <si>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</si>
  <si>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</si>
  <si>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</si>
  <si>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</si>
  <si>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</si>
  <si>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</si>
  <si>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一般预算拨款——工资福利支出预算表</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</si>
  <si>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</si>
  <si>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</si>
  <si>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</si>
  <si>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</si>
  <si>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</si>
  <si>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</si>
  <si>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</si>
  <si>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</si>
  <si>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</si>
  <si>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</si>
  <si>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</si>
  <si>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</si>
  <si>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</si>
  <si>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</si>
  <si>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 xml:space="preserve">     合           计</t>
  </si>
  <si>
    <t>商业服务业等支出-商业流通事务-其他商业流通事务支出</t>
  </si>
  <si>
    <t>岳阳县商务粮食局-县级粮食储备经费</t>
  </si>
  <si>
    <t>岳阳县商务粮食局-改制经费</t>
  </si>
  <si>
    <t>岳阳县商务粮食局-电子商务等</t>
  </si>
  <si>
    <t>表-22</t>
  </si>
  <si>
    <t>政府性基金拨款支出预算表</t>
  </si>
  <si>
    <t>说明：本单位2020年无政府性基金拨款支出预算安排，故本表无数据。</t>
  </si>
  <si>
    <t>表-23</t>
  </si>
  <si>
    <t>政府性基金拨款支出预算表(按政府预算经济分类)</t>
  </si>
  <si>
    <t>表-24</t>
  </si>
  <si>
    <t>纳入专户管理的非税收入拨款支出预算表</t>
  </si>
  <si>
    <t>说明：本单位2020年无纳入专户管理的非税收入拨款支出预算安排，故本表无数据。</t>
  </si>
  <si>
    <t>表-25</t>
  </si>
  <si>
    <t>纳入专户管理的非税收入拨款支出预算表(按政府预算经济分类)</t>
  </si>
  <si>
    <t>表-26</t>
  </si>
  <si>
    <t>经费拨款支出预算表</t>
  </si>
  <si>
    <t>附:一般预算拨款(补助)拨付方式</t>
  </si>
  <si>
    <t>下单位</t>
  </si>
  <si>
    <t>审批专款</t>
  </si>
  <si>
    <t>财政代扣</t>
  </si>
  <si>
    <t>表-27</t>
  </si>
  <si>
    <t>经费拨款支出预算表(按政府预算经济分类)</t>
  </si>
  <si>
    <t>表-28</t>
  </si>
  <si>
    <t>“三公”经费预算公开表</t>
  </si>
  <si>
    <t xml:space="preserve">单位名称
</t>
  </si>
  <si>
    <t>上年"三公"经费预算支出</t>
  </si>
  <si>
    <t>本年"三公"经费预算支出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</si>
  <si>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</si>
  <si>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</si>
  <si>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</si>
  <si>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</si>
  <si>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</si>
  <si>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</si>
  <si>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</si>
  <si>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</si>
  <si>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</si>
  <si>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</si>
  <si>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</si>
  <si>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</si>
  <si>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贯彻落实国家有关国内外贸易、国际经济合作的发展战略、方针、政策，拟订本县相应的中长期发展规划以及规定、办法和措施；培育发展城乡市场，推进流通产业结构调整和连锁经营、物流配送、电子商务等现代流通方式；拟订全县流通领域市场体系及流通秩序和打破市场垄断、地区封锁的政策，建立健全统一、开放、竞争、有序的市场体系；监测分析市场运行和商品供求状况，负责煤炭、成品油等重要生产资料的市场调控以及国家、省、市有关粮食流通和粮食储备方针、政策和法规，研究提出并组织实施全县粮食宏观调控和总量平衡以及制定全县粮食流通体制改革方案并负责实施的行政单位。</t>
  </si>
  <si>
    <t xml:space="preserve">1、提前谋划，确保经济指标圆满完成；
2、稳中求进，确保粮食收购任务完成；
3、全面提升，推进电商扶贫再上新台阶。
</t>
  </si>
  <si>
    <t>1、完成省级储备粮轮换早籼稻2412吨，           2、完成县级储备粮轮换早籼稻5500吨，</t>
  </si>
  <si>
    <t>社会效益：执行国家最低价粮食收购政策，敞开收购，保护农民利益，使农民增产增收。                经济效益：“洞庭湖”大米品牌创造的经济效益明显。                  可持续影响指标：促进县域经济发展，建成小康社会各项指标。</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</si>
  <si>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</si>
  <si>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</si>
  <si>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</si>
  <si>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</si>
  <si>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</si>
  <si>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</si>
  <si>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</si>
  <si>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</si>
  <si>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</si>
  <si>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</si>
  <si>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</si>
  <si>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</si>
  <si>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</si>
  <si>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</si>
  <si>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荣家湾粮库县级粮食储备经费</t>
  </si>
  <si>
    <t>延续项目</t>
  </si>
  <si>
    <t>国务院《粮食流通管理条例》</t>
  </si>
  <si>
    <t>《岳阳县县级储备粮管理办法》</t>
  </si>
  <si>
    <t>按上级部署要求及项目计划进行</t>
  </si>
  <si>
    <t>县级储备粮补贴是一项民生工程，项目的实施增强了我县对粮食市场异常波动和突发事件的应对能力，既保证了我县粮食市场基本稳定，同时在每年的轮换时，粮食的推陈出新可带动农户增收。</t>
  </si>
  <si>
    <t>县财政局安排的170万县级粮食储备经费主要用于省级储备粮2412吨和县级储备粮5500吨的收购、保管和轮换。在每年粮食轮换时，粮食的推陈出新可带动农户增收。</t>
  </si>
  <si>
    <t>1、完成省级储备粮轮换早籼稻2412吨，           2、完成县级储备粮轮换早籼稻5500吨。</t>
  </si>
  <si>
    <t>社会效益：执行国家最低价粮食收购政策，敞开收购，保护农民利益，使农民增产增收。          经济效益：“洞庭湖”大米品牌创造的经济效益明显。</t>
  </si>
  <si>
    <t>改制经费</t>
  </si>
  <si>
    <t>企业国有资产监督管理暂行条例</t>
  </si>
  <si>
    <t>改制经费补贴是一项民生工程，项目的实施化解了原破产改制粮食企业职工的上访诉求，避免矛盾激化，保证了我局破产改制粮食企业职工人心稳定，加强了对国有资产的管理，确保国有资产的安全。</t>
  </si>
  <si>
    <t>按期为破产改制粮食企业职工办理身份置换。</t>
  </si>
  <si>
    <t>为破产改制粮食企业职工7人办理了身份置换。</t>
  </si>
  <si>
    <r>
      <t>社会效益：</t>
    </r>
    <r>
      <rPr>
        <sz val="10"/>
        <color indexed="8"/>
        <rFont val="仿宋_GB2312"/>
        <family val="0"/>
      </rPr>
      <t>化解了原破产改制粮食企业职工的上访诉求，避免矛盾激化，保证了我局破产改制粮食企业职工人心稳定，加强了对国有资产的管理，确保国有资产的安全。</t>
    </r>
    <r>
      <rPr>
        <sz val="10"/>
        <color indexed="8"/>
        <rFont val="仿宋"/>
        <family val="3"/>
      </rPr>
      <t xml:space="preserve">           </t>
    </r>
    <r>
      <rPr>
        <sz val="10"/>
        <color indexed="8"/>
        <rFont val="仿宋_GB2312"/>
        <family val="0"/>
      </rPr>
      <t>可持续影响指标：为县域经济发展建成小康社会提供安全保障，化解了社会矛盾，确保了国有资产安全。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</si>
</sst>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 #,##0.00;* \-#,##0.00;* &quot;&quot;??;@"/>
    <numFmt numFmtId="179" formatCode="#,##0.0000"/>
    <numFmt numFmtId="180" formatCode=";;"/>
    <numFmt numFmtId="181" formatCode="#,##0.00_);[Red]\(#,##0.00\)"/>
    <numFmt numFmtId="182" formatCode="00"/>
    <numFmt numFmtId="183" formatCode="0000"/>
    <numFmt numFmtId="184" formatCode="0.00_ "/>
  </numFmts>
  <fonts count="35">
    <font>
      <sz val="12"/>
      <name val="宋体"/>
      <family val="0"/>
    </font>
    <font>
      <sz val="9"/>
      <name val="宋体"/>
      <family val="0"/>
    </font>
    <font>
      <sz val="10"/>
      <name val="宋体"/>
      <family val="0"/>
    </font>
    <font>
      <b/>
      <sz val="16"/>
      <name val="宋体"/>
      <family val="0"/>
    </font>
    <font>
      <b/>
      <sz val="10"/>
      <name val="宋体"/>
      <family val="0"/>
    </font>
    <font>
      <sz val="10"/>
      <color indexed="8"/>
      <name val="宋体"/>
      <family val="0"/>
    </font>
    <font>
      <sz val="10"/>
      <color indexed="8"/>
      <name val="仿宋_GB2312"/>
      <family val="0"/>
    </font>
    <font>
      <sz val="10"/>
      <color indexed="8"/>
      <name val="仿宋"/>
      <family val="3"/>
    </font>
    <font>
      <b/>
      <sz val="18"/>
      <name val="宋体"/>
      <family val="0"/>
    </font>
    <font>
      <b/>
      <sz val="22"/>
      <name val="宋体"/>
      <family val="0"/>
    </font>
    <font>
      <sz val="16"/>
      <name val="黑体"/>
      <family val="3"/>
    </font>
    <font>
      <b/>
      <sz val="9"/>
      <name val="宋体"/>
      <family val="0"/>
    </font>
    <font>
      <sz val="18"/>
      <name val="方正小标宋_GBK"/>
      <family val="0"/>
    </font>
    <font>
      <b/>
      <sz val="15"/>
      <color indexed="62"/>
      <name val="宋体"/>
      <family val="0"/>
    </font>
    <font>
      <sz val="11"/>
      <color indexed="8"/>
      <name val="宋体"/>
      <family val="0"/>
    </font>
    <font>
      <sz val="11"/>
      <color indexed="16"/>
      <name val="宋体"/>
      <family val="0"/>
    </font>
    <font>
      <sz val="11"/>
      <color indexed="62"/>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sz val="11"/>
      <color indexed="9"/>
      <name val="宋体"/>
      <family val="0"/>
    </font>
    <font>
      <b/>
      <sz val="11"/>
      <color indexed="63"/>
      <name val="宋体"/>
      <family val="0"/>
    </font>
    <font>
      <b/>
      <sz val="13"/>
      <color indexed="62"/>
      <name val="宋体"/>
      <family val="0"/>
    </font>
    <font>
      <sz val="11"/>
      <color indexed="10"/>
      <name val="宋体"/>
      <family val="0"/>
    </font>
    <font>
      <sz val="11"/>
      <color indexed="19"/>
      <name val="宋体"/>
      <family val="0"/>
    </font>
    <font>
      <i/>
      <sz val="11"/>
      <color indexed="23"/>
      <name val="宋体"/>
      <family val="0"/>
    </font>
    <font>
      <b/>
      <sz val="11"/>
      <color indexed="8"/>
      <name val="宋体"/>
      <family val="0"/>
    </font>
    <font>
      <u val="single"/>
      <sz val="11"/>
      <color indexed="20"/>
      <name val="宋体"/>
      <family val="0"/>
    </font>
    <font>
      <sz val="11"/>
      <color indexed="53"/>
      <name val="宋体"/>
      <family val="0"/>
    </font>
    <font>
      <b/>
      <sz val="11"/>
      <color indexed="53"/>
      <name val="宋体"/>
      <family val="0"/>
    </font>
    <font>
      <sz val="10"/>
      <color theme="1"/>
      <name val="宋体"/>
      <family val="0"/>
    </font>
    <font>
      <sz val="10"/>
      <color rgb="FF000000"/>
      <name val="仿宋_GB2312"/>
      <family val="0"/>
    </font>
    <font>
      <sz val="10"/>
      <color rgb="FF000000"/>
      <name val="仿宋"/>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right/>
      <top style="thin"/>
      <bottom/>
    </border>
    <border>
      <left style="thin"/>
      <right style="thin"/>
      <top>
        <color indexed="63"/>
      </top>
      <bottom/>
    </border>
    <border>
      <left style="thin"/>
      <right style="thin"/>
      <top style="thin"/>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1" fillId="0" borderId="0">
      <alignment/>
      <protection/>
    </xf>
    <xf numFmtId="0" fontId="1" fillId="0" borderId="0">
      <alignment vertical="center"/>
      <protection/>
    </xf>
    <xf numFmtId="41" fontId="0"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22" fillId="6" borderId="0" applyNumberFormat="0" applyBorder="0" applyAlignment="0" applyProtection="0"/>
    <xf numFmtId="0" fontId="20"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29" fillId="0" borderId="0" applyNumberFormat="0" applyFill="0" applyBorder="0" applyAlignment="0" applyProtection="0"/>
    <xf numFmtId="0" fontId="14" fillId="2" borderId="2" applyNumberFormat="0" applyFont="0" applyAlignment="0" applyProtection="0"/>
    <xf numFmtId="0" fontId="22" fillId="7" borderId="0" applyNumberFormat="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3" fillId="0" borderId="3" applyNumberFormat="0" applyFill="0" applyAlignment="0" applyProtection="0"/>
    <xf numFmtId="0" fontId="24" fillId="0" borderId="3" applyNumberFormat="0" applyFill="0" applyAlignment="0" applyProtection="0"/>
    <xf numFmtId="0" fontId="22" fillId="6" borderId="0" applyNumberFormat="0" applyBorder="0" applyAlignment="0" applyProtection="0"/>
    <xf numFmtId="0" fontId="1" fillId="0" borderId="0">
      <alignment vertical="center"/>
      <protection/>
    </xf>
    <xf numFmtId="0" fontId="18" fillId="0" borderId="4" applyNumberFormat="0" applyFill="0" applyAlignment="0" applyProtection="0"/>
    <xf numFmtId="0" fontId="22" fillId="6" borderId="0" applyNumberFormat="0" applyBorder="0" applyAlignment="0" applyProtection="0"/>
    <xf numFmtId="0" fontId="23" fillId="8" borderId="5" applyNumberFormat="0" applyAlignment="0" applyProtection="0"/>
    <xf numFmtId="0" fontId="31" fillId="8" borderId="1" applyNumberFormat="0" applyAlignment="0" applyProtection="0"/>
    <xf numFmtId="0" fontId="1" fillId="0" borderId="0">
      <alignment vertical="center"/>
      <protection/>
    </xf>
    <xf numFmtId="0" fontId="17" fillId="9" borderId="6" applyNumberFormat="0" applyAlignment="0" applyProtection="0"/>
    <xf numFmtId="0" fontId="14" fillId="2" borderId="0" applyNumberFormat="0" applyBorder="0" applyAlignment="0" applyProtection="0"/>
    <xf numFmtId="0" fontId="22" fillId="10" borderId="0" applyNumberFormat="0" applyBorder="0" applyAlignment="0" applyProtection="0"/>
    <xf numFmtId="0" fontId="30" fillId="0" borderId="7" applyNumberFormat="0" applyFill="0" applyAlignment="0" applyProtection="0"/>
    <xf numFmtId="0" fontId="28" fillId="0" borderId="8" applyNumberFormat="0" applyFill="0" applyAlignment="0" applyProtection="0"/>
    <xf numFmtId="0" fontId="21" fillId="4" borderId="0" applyNumberFormat="0" applyBorder="0" applyAlignment="0" applyProtection="0"/>
    <xf numFmtId="0" fontId="26" fillId="11" borderId="0" applyNumberFormat="0" applyBorder="0" applyAlignment="0" applyProtection="0"/>
    <xf numFmtId="0" fontId="14" fillId="12" borderId="0" applyNumberFormat="0" applyBorder="0" applyAlignment="0" applyProtection="0"/>
    <xf numFmtId="0" fontId="22" fillId="13" borderId="0" applyNumberFormat="0" applyBorder="0" applyAlignment="0" applyProtection="0"/>
    <xf numFmtId="0" fontId="1" fillId="0" borderId="0">
      <alignment vertical="center"/>
      <protection/>
    </xf>
    <xf numFmtId="0" fontId="14" fillId="12"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1" fillId="0" borderId="0">
      <alignment vertical="center"/>
      <protection/>
    </xf>
    <xf numFmtId="0" fontId="1" fillId="0" borderId="0">
      <alignment vertical="center"/>
      <protection/>
    </xf>
    <xf numFmtId="0" fontId="14" fillId="14" borderId="0" applyNumberFormat="0" applyBorder="0" applyAlignment="0" applyProtection="0"/>
    <xf numFmtId="0" fontId="14" fillId="6" borderId="0" applyNumberFormat="0" applyBorder="0" applyAlignment="0" applyProtection="0"/>
    <xf numFmtId="0" fontId="22" fillId="16" borderId="0" applyNumberFormat="0" applyBorder="0" applyAlignment="0" applyProtection="0"/>
    <xf numFmtId="0" fontId="14" fillId="14" borderId="0" applyNumberFormat="0" applyBorder="0" applyAlignment="0" applyProtection="0"/>
    <xf numFmtId="0" fontId="22" fillId="17" borderId="0" applyNumberFormat="0" applyBorder="0" applyAlignment="0" applyProtection="0"/>
    <xf numFmtId="0" fontId="22" fillId="7" borderId="0" applyNumberFormat="0" applyBorder="0" applyAlignment="0" applyProtection="0"/>
    <xf numFmtId="0" fontId="14" fillId="3" borderId="0" applyNumberFormat="0" applyBorder="0" applyAlignment="0" applyProtection="0"/>
    <xf numFmtId="0" fontId="22"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cellStyleXfs>
  <cellXfs count="531">
    <xf numFmtId="0" fontId="0" fillId="0" borderId="0" xfId="0" applyAlignment="1">
      <alignment/>
    </xf>
    <xf numFmtId="0" fontId="1" fillId="0" borderId="0" xfId="79" applyFill="1">
      <alignment/>
      <protection/>
    </xf>
    <xf numFmtId="0" fontId="1" fillId="0" borderId="0" xfId="79">
      <alignment/>
      <protection/>
    </xf>
    <xf numFmtId="0" fontId="2" fillId="0" borderId="0" xfId="79" applyFont="1" applyAlignment="1">
      <alignment horizontal="center" vertical="center"/>
      <protection/>
    </xf>
    <xf numFmtId="0" fontId="2" fillId="0" borderId="0" xfId="79" applyNumberFormat="1" applyFont="1" applyAlignment="1">
      <alignment horizontal="center" vertical="center"/>
      <protection/>
    </xf>
    <xf numFmtId="0" fontId="3" fillId="0" borderId="0" xfId="79" applyNumberFormat="1" applyFont="1" applyFill="1" applyAlignment="1" applyProtection="1">
      <alignment horizontal="center" vertical="center"/>
      <protection/>
    </xf>
    <xf numFmtId="49" fontId="2" fillId="8" borderId="0" xfId="77" applyNumberFormat="1" applyFont="1" applyFill="1" applyAlignment="1">
      <alignment vertical="center"/>
      <protection/>
    </xf>
    <xf numFmtId="0" fontId="4" fillId="8" borderId="9" xfId="79" applyNumberFormat="1" applyFont="1" applyFill="1" applyBorder="1" applyAlignment="1" applyProtection="1">
      <alignment horizontal="center" vertical="center" wrapText="1"/>
      <protection/>
    </xf>
    <xf numFmtId="0" fontId="4" fillId="8" borderId="10" xfId="79" applyNumberFormat="1" applyFont="1" applyFill="1" applyBorder="1" applyAlignment="1" applyProtection="1">
      <alignment horizontal="center" vertical="center" wrapText="1"/>
      <protection/>
    </xf>
    <xf numFmtId="0" fontId="4" fillId="8" borderId="11" xfId="79" applyNumberFormat="1" applyFont="1" applyFill="1" applyBorder="1" applyAlignment="1" applyProtection="1">
      <alignment horizontal="center" vertical="center" wrapText="1"/>
      <protection/>
    </xf>
    <xf numFmtId="0" fontId="4" fillId="8" borderId="12" xfId="79" applyNumberFormat="1" applyFont="1" applyFill="1" applyBorder="1" applyAlignment="1" applyProtection="1">
      <alignment horizontal="center" vertical="center" wrapText="1"/>
      <protection/>
    </xf>
    <xf numFmtId="0" fontId="4" fillId="8" borderId="13" xfId="79" applyNumberFormat="1" applyFont="1" applyFill="1" applyBorder="1" applyAlignment="1" applyProtection="1">
      <alignment horizontal="center" vertical="center" wrapText="1"/>
      <protection/>
    </xf>
    <xf numFmtId="0" fontId="4" fillId="8" borderId="9" xfId="79" applyNumberFormat="1" applyFont="1" applyFill="1" applyBorder="1" applyAlignment="1" applyProtection="1">
      <alignment vertical="center" wrapText="1"/>
      <protection/>
    </xf>
    <xf numFmtId="49" fontId="2" fillId="0" borderId="9" xfId="79" applyNumberFormat="1" applyFont="1" applyFill="1" applyBorder="1" applyAlignment="1" applyProtection="1">
      <alignment horizontal="center" vertical="center" wrapText="1"/>
      <protection/>
    </xf>
    <xf numFmtId="49" fontId="2" fillId="0" borderId="9" xfId="79" applyNumberFormat="1" applyFont="1" applyFill="1" applyBorder="1" applyAlignment="1" applyProtection="1">
      <alignment horizontal="left" vertical="center" wrapText="1"/>
      <protection/>
    </xf>
    <xf numFmtId="49" fontId="2" fillId="0" borderId="14" xfId="79" applyNumberFormat="1" applyFont="1" applyFill="1" applyBorder="1" applyAlignment="1" applyProtection="1">
      <alignment horizontal="left" vertical="center" wrapText="1"/>
      <protection/>
    </xf>
    <xf numFmtId="43" fontId="2" fillId="0" borderId="11" xfId="24" applyFont="1" applyFill="1" applyBorder="1" applyAlignment="1" applyProtection="1">
      <alignment horizontal="right" vertical="center" wrapText="1"/>
      <protection/>
    </xf>
    <xf numFmtId="43" fontId="2" fillId="0" borderId="9" xfId="24" applyFont="1" applyFill="1" applyBorder="1" applyAlignment="1" applyProtection="1">
      <alignment horizontal="right" vertical="center" wrapText="1"/>
      <protection/>
    </xf>
    <xf numFmtId="49" fontId="2" fillId="0" borderId="11" xfId="79" applyNumberFormat="1" applyFont="1" applyFill="1" applyBorder="1" applyAlignment="1" applyProtection="1">
      <alignment horizontal="left" vertical="center" wrapText="1"/>
      <protection/>
    </xf>
    <xf numFmtId="0" fontId="2" fillId="0" borderId="9" xfId="79" applyFont="1" applyFill="1" applyBorder="1" applyAlignment="1">
      <alignment horizontal="center" vertical="center"/>
      <protection/>
    </xf>
    <xf numFmtId="43" fontId="2" fillId="0" borderId="9" xfId="24" applyFont="1" applyFill="1" applyBorder="1" applyAlignment="1" applyProtection="1">
      <alignment horizontal="center" vertical="center"/>
      <protection/>
    </xf>
    <xf numFmtId="0" fontId="2" fillId="0" borderId="9" xfId="79" applyNumberFormat="1" applyFont="1" applyFill="1" applyBorder="1" applyAlignment="1">
      <alignment horizontal="left" vertical="center" wrapText="1"/>
      <protection/>
    </xf>
    <xf numFmtId="0" fontId="2" fillId="0" borderId="0" xfId="79" applyFont="1" applyFill="1" applyAlignment="1">
      <alignment horizontal="center" vertical="center"/>
      <protection/>
    </xf>
    <xf numFmtId="0" fontId="2" fillId="0" borderId="0" xfId="79" applyNumberFormat="1" applyFont="1" applyFill="1" applyAlignment="1">
      <alignment horizontal="center" vertical="center"/>
      <protection/>
    </xf>
    <xf numFmtId="0" fontId="1" fillId="0" borderId="0" xfId="79" applyAlignment="1">
      <alignment horizontal="center"/>
      <protection/>
    </xf>
    <xf numFmtId="49" fontId="32" fillId="0" borderId="9" xfId="79" applyNumberFormat="1" applyFont="1" applyFill="1" applyBorder="1" applyAlignment="1" applyProtection="1">
      <alignment horizontal="left" vertical="center" wrapText="1"/>
      <protection/>
    </xf>
    <xf numFmtId="49" fontId="2" fillId="0" borderId="12" xfId="79" applyNumberFormat="1" applyFont="1" applyFill="1" applyBorder="1" applyAlignment="1" applyProtection="1">
      <alignment horizontal="left" vertical="center" wrapText="1"/>
      <protection/>
    </xf>
    <xf numFmtId="0" fontId="0" fillId="0" borderId="0" xfId="0" applyFill="1" applyAlignment="1">
      <alignment/>
    </xf>
    <xf numFmtId="0" fontId="33" fillId="0" borderId="9" xfId="0" applyFont="1" applyBorder="1" applyAlignment="1">
      <alignment horizontal="justify" vertical="center" wrapText="1"/>
    </xf>
    <xf numFmtId="0" fontId="2" fillId="0" borderId="9" xfId="79" applyFont="1" applyFill="1" applyBorder="1" applyAlignment="1">
      <alignment horizontal="left" vertical="center" wrapText="1"/>
      <protection/>
    </xf>
    <xf numFmtId="0" fontId="34" fillId="0" borderId="9" xfId="0" applyFont="1" applyBorder="1" applyAlignment="1">
      <alignment vertical="center" wrapText="1"/>
    </xf>
    <xf numFmtId="0" fontId="34" fillId="0" borderId="0" xfId="0" applyFont="1" applyAlignment="1">
      <alignment horizontal="justify"/>
    </xf>
    <xf numFmtId="0" fontId="1" fillId="0" borderId="0" xfId="19">
      <alignment/>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4" fillId="8" borderId="9"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protection/>
    </xf>
    <xf numFmtId="0" fontId="4" fillId="8" borderId="9" xfId="19" applyNumberFormat="1" applyFont="1" applyFill="1" applyBorder="1" applyAlignment="1" applyProtection="1">
      <alignment horizontal="center" vertical="center"/>
      <protection/>
    </xf>
    <xf numFmtId="0" fontId="4" fillId="8" borderId="11" xfId="19" applyNumberFormat="1" applyFont="1" applyFill="1" applyBorder="1" applyAlignment="1" applyProtection="1">
      <alignment horizontal="center" vertical="center"/>
      <protection/>
    </xf>
    <xf numFmtId="0" fontId="4" fillId="8" borderId="15" xfId="19" applyNumberFormat="1" applyFont="1" applyFill="1" applyBorder="1" applyAlignment="1" applyProtection="1">
      <alignment horizontal="center" vertical="center" wrapText="1"/>
      <protection/>
    </xf>
    <xf numFmtId="0" fontId="4" fillId="8" borderId="16" xfId="19" applyNumberFormat="1" applyFont="1" applyFill="1" applyBorder="1" applyAlignment="1" applyProtection="1">
      <alignment horizontal="center" vertical="center"/>
      <protection/>
    </xf>
    <xf numFmtId="0" fontId="4" fillId="8" borderId="17" xfId="19" applyNumberFormat="1" applyFont="1" applyFill="1" applyBorder="1" applyAlignment="1" applyProtection="1">
      <alignment horizontal="center" vertical="center"/>
      <protection/>
    </xf>
    <xf numFmtId="0" fontId="4" fillId="8" borderId="0" xfId="19" applyNumberFormat="1" applyFont="1" applyFill="1" applyAlignment="1" applyProtection="1">
      <alignment horizontal="center" vertical="center" wrapText="1"/>
      <protection/>
    </xf>
    <xf numFmtId="49" fontId="2" fillId="0" borderId="9" xfId="19" applyNumberFormat="1" applyFont="1" applyFill="1" applyBorder="1" applyAlignment="1" applyProtection="1">
      <alignment horizontal="center" vertical="center" wrapText="1"/>
      <protection/>
    </xf>
    <xf numFmtId="49" fontId="2" fillId="0" borderId="11" xfId="19" applyNumberFormat="1" applyFont="1" applyFill="1" applyBorder="1" applyAlignment="1" applyProtection="1">
      <alignment horizontal="left" vertical="center" wrapText="1"/>
      <protection/>
    </xf>
    <xf numFmtId="176" fontId="32" fillId="0" borderId="11" xfId="19" applyNumberFormat="1" applyFont="1" applyFill="1" applyBorder="1" applyAlignment="1" applyProtection="1">
      <alignment horizontal="right" vertical="center" wrapText="1"/>
      <protection/>
    </xf>
    <xf numFmtId="49" fontId="32" fillId="0" borderId="11" xfId="19" applyNumberFormat="1" applyFont="1" applyFill="1" applyBorder="1" applyAlignment="1" applyProtection="1">
      <alignment horizontal="left" vertical="center" wrapText="1"/>
      <protection/>
    </xf>
    <xf numFmtId="0" fontId="2" fillId="0" borderId="0" xfId="19" applyFont="1" applyFill="1" applyAlignment="1">
      <alignment horizontal="center" vertical="center"/>
      <protection/>
    </xf>
    <xf numFmtId="0" fontId="2" fillId="0" borderId="0" xfId="19" applyNumberFormat="1" applyFont="1" applyFill="1" applyAlignment="1">
      <alignment horizontal="center" vertical="center"/>
      <protection/>
    </xf>
    <xf numFmtId="0" fontId="1" fillId="0" borderId="0" xfId="19" applyAlignment="1">
      <alignment horizontal="center"/>
      <protection/>
    </xf>
    <xf numFmtId="0" fontId="4" fillId="8" borderId="13" xfId="19" applyNumberFormat="1" applyFont="1" applyFill="1" applyBorder="1" applyAlignment="1" applyProtection="1">
      <alignment horizontal="center" vertical="center"/>
      <protection/>
    </xf>
    <xf numFmtId="49" fontId="2" fillId="0" borderId="9" xfId="19" applyNumberFormat="1" applyFont="1" applyFill="1" applyBorder="1" applyAlignment="1" applyProtection="1">
      <alignment horizontal="left" vertical="center" wrapText="1"/>
      <protection/>
    </xf>
    <xf numFmtId="0" fontId="1" fillId="0" borderId="0" xfId="72" applyFill="1">
      <alignment vertical="center"/>
      <protection/>
    </xf>
    <xf numFmtId="0" fontId="1" fillId="0" borderId="0" xfId="72">
      <alignment vertical="center"/>
      <protection/>
    </xf>
    <xf numFmtId="0" fontId="8" fillId="0" borderId="0" xfId="72" applyNumberFormat="1" applyFont="1" applyFill="1" applyAlignment="1" applyProtection="1">
      <alignment horizontal="center" vertical="center"/>
      <protection/>
    </xf>
    <xf numFmtId="0" fontId="1" fillId="0" borderId="0" xfId="72" applyAlignment="1">
      <alignment horizontal="center" vertical="center"/>
      <protection/>
    </xf>
    <xf numFmtId="0" fontId="1" fillId="0" borderId="11" xfId="72" applyNumberFormat="1" applyFont="1" applyFill="1" applyBorder="1" applyAlignment="1" applyProtection="1">
      <alignment horizontal="center" vertical="center" wrapText="1"/>
      <protection/>
    </xf>
    <xf numFmtId="0" fontId="1" fillId="0" borderId="9" xfId="72" applyNumberFormat="1" applyFont="1" applyFill="1" applyBorder="1" applyAlignment="1" applyProtection="1">
      <alignment horizontal="center" vertical="center" wrapText="1"/>
      <protection/>
    </xf>
    <xf numFmtId="0" fontId="2" fillId="8" borderId="18" xfId="72" applyNumberFormat="1" applyFont="1" applyFill="1" applyBorder="1" applyAlignment="1" applyProtection="1">
      <alignment horizontal="center" vertical="center" wrapText="1"/>
      <protection/>
    </xf>
    <xf numFmtId="0" fontId="2" fillId="8" borderId="13" xfId="72" applyNumberFormat="1" applyFont="1" applyFill="1" applyBorder="1" applyAlignment="1" applyProtection="1">
      <alignment horizontal="center" vertical="center" wrapText="1"/>
      <protection/>
    </xf>
    <xf numFmtId="0" fontId="2" fillId="8" borderId="19" xfId="72" applyNumberFormat="1" applyFont="1" applyFill="1" applyBorder="1" applyAlignment="1" applyProtection="1">
      <alignment horizontal="center" vertical="center" wrapText="1"/>
      <protection/>
    </xf>
    <xf numFmtId="0" fontId="2" fillId="8" borderId="20" xfId="72" applyNumberFormat="1" applyFont="1" applyFill="1" applyBorder="1" applyAlignment="1" applyProtection="1">
      <alignment horizontal="center" vertical="center" wrapText="1"/>
      <protection/>
    </xf>
    <xf numFmtId="0" fontId="2" fillId="8" borderId="11" xfId="72" applyNumberFormat="1" applyFont="1" applyFill="1" applyBorder="1" applyAlignment="1" applyProtection="1">
      <alignment horizontal="center" vertical="center" wrapText="1"/>
      <protection/>
    </xf>
    <xf numFmtId="0" fontId="2" fillId="8" borderId="9" xfId="72" applyNumberFormat="1" applyFont="1" applyFill="1" applyBorder="1" applyAlignment="1" applyProtection="1">
      <alignment horizontal="center" vertical="center" wrapText="1"/>
      <protection/>
    </xf>
    <xf numFmtId="0" fontId="2" fillId="8" borderId="12" xfId="72" applyNumberFormat="1" applyFont="1" applyFill="1" applyBorder="1" applyAlignment="1" applyProtection="1">
      <alignment horizontal="center" vertical="center" wrapText="1"/>
      <protection/>
    </xf>
    <xf numFmtId="0" fontId="2" fillId="8" borderId="14" xfId="72" applyNumberFormat="1" applyFont="1" applyFill="1" applyBorder="1" applyAlignment="1" applyProtection="1">
      <alignment horizontal="center" vertical="center" wrapText="1"/>
      <protection/>
    </xf>
    <xf numFmtId="0" fontId="1" fillId="8" borderId="10" xfId="72" applyFill="1" applyBorder="1" applyAlignment="1">
      <alignment horizontal="center" vertical="center" wrapText="1"/>
      <protection/>
    </xf>
    <xf numFmtId="0" fontId="1" fillId="8" borderId="16" xfId="72"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176" fontId="1" fillId="0" borderId="11" xfId="72" applyNumberFormat="1" applyFont="1" applyFill="1" applyBorder="1" applyAlignment="1" applyProtection="1">
      <alignment horizontal="right" vertical="center" wrapText="1"/>
      <protection/>
    </xf>
    <xf numFmtId="176" fontId="1" fillId="0" borderId="9" xfId="72" applyNumberFormat="1" applyFont="1" applyFill="1" applyBorder="1" applyAlignment="1" applyProtection="1">
      <alignment horizontal="right" vertical="center" wrapText="1"/>
      <protection/>
    </xf>
    <xf numFmtId="0" fontId="1" fillId="0" borderId="0" xfId="72" applyFont="1" applyAlignment="1">
      <alignment horizontal="right" vertical="center"/>
      <protection/>
    </xf>
    <xf numFmtId="0" fontId="1" fillId="0" borderId="21" xfId="72" applyNumberFormat="1" applyFont="1" applyFill="1" applyBorder="1" applyAlignment="1" applyProtection="1">
      <alignment horizontal="center" vertical="center" wrapText="1"/>
      <protection/>
    </xf>
    <xf numFmtId="0" fontId="1" fillId="0" borderId="10" xfId="72" applyNumberFormat="1" applyFont="1" applyFill="1" applyBorder="1" applyAlignment="1" applyProtection="1">
      <alignment horizontal="center" vertical="center" wrapText="1"/>
      <protection/>
    </xf>
    <xf numFmtId="177" fontId="1" fillId="0" borderId="14" xfId="72" applyNumberFormat="1" applyFont="1" applyFill="1" applyBorder="1" applyAlignment="1" applyProtection="1">
      <alignment horizontal="right" vertical="center" wrapText="1"/>
      <protection/>
    </xf>
    <xf numFmtId="177" fontId="1" fillId="0" borderId="11" xfId="72" applyNumberFormat="1" applyFont="1" applyFill="1" applyBorder="1" applyAlignment="1" applyProtection="1">
      <alignment horizontal="right" vertical="center" wrapText="1"/>
      <protection/>
    </xf>
    <xf numFmtId="177" fontId="1" fillId="0" borderId="9" xfId="72" applyNumberFormat="1" applyFont="1" applyFill="1" applyBorder="1" applyAlignment="1" applyProtection="1">
      <alignment horizontal="right" vertical="center" wrapText="1"/>
      <protection/>
    </xf>
    <xf numFmtId="4" fontId="1" fillId="0" borderId="0" xfId="72" applyNumberFormat="1" applyFont="1" applyFill="1" applyAlignment="1" applyProtection="1">
      <alignment vertical="center"/>
      <protection/>
    </xf>
    <xf numFmtId="0" fontId="8" fillId="0" borderId="0" xfId="0" applyFont="1" applyAlignment="1">
      <alignment vertical="center"/>
    </xf>
    <xf numFmtId="0" fontId="8" fillId="0" borderId="0" xfId="0" applyFont="1" applyAlignment="1">
      <alignment horizontal="center" vertic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8" borderId="9" xfId="77" applyFont="1" applyFill="1" applyBorder="1" applyAlignment="1">
      <alignment horizontal="center" vertical="center" wrapText="1"/>
      <protection/>
    </xf>
    <xf numFmtId="0" fontId="2" fillId="8" borderId="9" xfId="78" applyFont="1" applyFill="1" applyBorder="1" applyAlignment="1">
      <alignment horizontal="center" vertical="center" wrapText="1"/>
      <protection/>
    </xf>
    <xf numFmtId="43" fontId="2" fillId="0" borderId="13" xfId="24" applyFont="1" applyFill="1" applyBorder="1" applyAlignment="1">
      <alignment horizontal="right" vertical="center" wrapText="1"/>
    </xf>
    <xf numFmtId="0" fontId="2" fillId="8" borderId="9" xfId="77" applyFont="1" applyFill="1" applyBorder="1" applyAlignment="1">
      <alignment horizontal="left" vertical="center" wrapText="1"/>
      <protection/>
    </xf>
    <xf numFmtId="0" fontId="2" fillId="0" borderId="13" xfId="0" applyFont="1" applyFill="1" applyBorder="1" applyAlignment="1">
      <alignment horizontal="left" vertical="center" wrapText="1"/>
    </xf>
    <xf numFmtId="49" fontId="2" fillId="8" borderId="9" xfId="77" applyNumberFormat="1" applyFont="1" applyFill="1" applyBorder="1" applyAlignment="1">
      <alignment horizontal="left" vertical="center" wrapText="1"/>
      <protection/>
    </xf>
    <xf numFmtId="0" fontId="2" fillId="0" borderId="13" xfId="0" applyFont="1" applyFill="1" applyBorder="1" applyAlignment="1">
      <alignment horizontal="center" vertical="center" wrapText="1"/>
    </xf>
    <xf numFmtId="0" fontId="2" fillId="8" borderId="9" xfId="20" applyFont="1" applyFill="1" applyBorder="1" applyAlignment="1">
      <alignment horizontal="left" vertical="center" wrapText="1"/>
      <protection/>
    </xf>
    <xf numFmtId="43" fontId="2" fillId="0" borderId="9" xfId="24" applyFont="1" applyFill="1" applyBorder="1" applyAlignment="1">
      <alignment horizontal="right" vertical="center" wrapText="1"/>
    </xf>
    <xf numFmtId="0" fontId="2" fillId="0" borderId="9" xfId="0" applyNumberFormat="1" applyFont="1" applyFill="1" applyBorder="1" applyAlignment="1">
      <alignment horizontal="left" vertical="center" wrapText="1"/>
    </xf>
    <xf numFmtId="0" fontId="2" fillId="0" borderId="0" xfId="0" applyFont="1" applyAlignment="1">
      <alignment vertical="center"/>
    </xf>
    <xf numFmtId="0" fontId="2" fillId="0" borderId="20" xfId="0" applyFont="1" applyBorder="1" applyAlignment="1">
      <alignment horizontal="center" vertical="center"/>
    </xf>
    <xf numFmtId="0" fontId="2" fillId="8" borderId="0" xfId="20" applyFont="1" applyFill="1" applyAlignment="1">
      <alignment vertical="center"/>
      <protection/>
    </xf>
    <xf numFmtId="0" fontId="1" fillId="0" borderId="0" xfId="20" applyAlignment="1">
      <alignment horizontal="center" vertical="center" wrapText="1"/>
      <protection/>
    </xf>
    <xf numFmtId="0" fontId="1" fillId="0" borderId="0" xfId="20">
      <alignment vertical="center"/>
      <protection/>
    </xf>
    <xf numFmtId="0" fontId="9" fillId="0" borderId="0" xfId="20" applyNumberFormat="1" applyFont="1" applyFill="1" applyAlignment="1" applyProtection="1">
      <alignment horizontal="center" vertical="center" wrapText="1"/>
      <protection/>
    </xf>
    <xf numFmtId="0" fontId="1" fillId="0" borderId="0" xfId="20" applyNumberFormat="1" applyFont="1" applyFill="1" applyAlignment="1" applyProtection="1">
      <alignment vertical="center"/>
      <protection/>
    </xf>
    <xf numFmtId="0" fontId="2" fillId="8" borderId="9" xfId="20" applyFont="1" applyFill="1" applyBorder="1" applyAlignment="1">
      <alignment horizontal="centerContinuous" vertical="center"/>
      <protection/>
    </xf>
    <xf numFmtId="0" fontId="2" fillId="8" borderId="9" xfId="20" applyNumberFormat="1" applyFont="1" applyFill="1" applyBorder="1" applyAlignment="1" applyProtection="1">
      <alignment horizontal="center" vertical="center" wrapText="1"/>
      <protection/>
    </xf>
    <xf numFmtId="0" fontId="2" fillId="0" borderId="9" xfId="20" applyNumberFormat="1" applyFont="1" applyFill="1" applyBorder="1" applyAlignment="1" applyProtection="1">
      <alignment horizontal="center" vertical="center" wrapText="1"/>
      <protection/>
    </xf>
    <xf numFmtId="0" fontId="2" fillId="8" borderId="9" xfId="20" applyNumberFormat="1" applyFont="1" applyFill="1" applyBorder="1" applyAlignment="1" applyProtection="1">
      <alignment horizontal="centerContinuous" vertical="center"/>
      <protection/>
    </xf>
    <xf numFmtId="0" fontId="2" fillId="8" borderId="9" xfId="20" applyNumberFormat="1" applyFont="1" applyFill="1" applyBorder="1" applyAlignment="1" applyProtection="1">
      <alignment horizontal="center" vertical="center"/>
      <protection/>
    </xf>
    <xf numFmtId="0" fontId="2" fillId="8" borderId="9" xfId="20" applyFont="1" applyFill="1" applyBorder="1" applyAlignment="1">
      <alignment horizontal="center" vertical="center" wrapText="1"/>
      <protection/>
    </xf>
    <xf numFmtId="43" fontId="2" fillId="8" borderId="9" xfId="24" applyFont="1" applyFill="1" applyBorder="1" applyAlignment="1" applyProtection="1">
      <alignment vertical="center" wrapText="1"/>
      <protection/>
    </xf>
    <xf numFmtId="0" fontId="1" fillId="0" borderId="0" xfId="20" applyFill="1" applyAlignment="1">
      <alignment horizontal="center" vertical="center" wrapText="1"/>
      <protection/>
    </xf>
    <xf numFmtId="0" fontId="2" fillId="0" borderId="9" xfId="20" applyFont="1" applyFill="1" applyBorder="1" applyAlignment="1">
      <alignment horizontal="center" vertical="center" wrapText="1"/>
      <protection/>
    </xf>
    <xf numFmtId="43" fontId="2" fillId="0" borderId="9" xfId="24" applyFont="1" applyFill="1" applyBorder="1" applyAlignment="1" applyProtection="1">
      <alignment vertical="center" wrapText="1"/>
      <protection/>
    </xf>
    <xf numFmtId="0" fontId="1" fillId="0" borderId="0" xfId="20" applyNumberFormat="1" applyFont="1" applyFill="1" applyAlignment="1" applyProtection="1">
      <alignment horizontal="center" vertical="center" wrapText="1"/>
      <protection/>
    </xf>
    <xf numFmtId="0" fontId="1" fillId="0" borderId="20" xfId="20" applyBorder="1" applyAlignment="1">
      <alignment horizontal="right" vertical="center"/>
      <protection/>
    </xf>
    <xf numFmtId="0" fontId="1" fillId="0" borderId="20" xfId="20" applyFont="1" applyBorder="1" applyAlignment="1">
      <alignment horizontal="right" vertical="center"/>
      <protection/>
    </xf>
    <xf numFmtId="0" fontId="2" fillId="8" borderId="0" xfId="20" applyFont="1" applyFill="1" applyAlignment="1">
      <alignment horizontal="center" vertical="center"/>
      <protection/>
    </xf>
    <xf numFmtId="49" fontId="2" fillId="0" borderId="9" xfId="0" applyNumberFormat="1" applyFont="1" applyFill="1" applyBorder="1" applyAlignment="1">
      <alignment horizontal="center" vertical="center" wrapText="1"/>
    </xf>
    <xf numFmtId="0" fontId="0" fillId="0" borderId="9" xfId="0" applyBorder="1" applyAlignment="1">
      <alignment horizontal="left" vertical="center"/>
    </xf>
    <xf numFmtId="0" fontId="0" fillId="0" borderId="0" xfId="0" applyBorder="1" applyAlignment="1">
      <alignment horizontal="left"/>
    </xf>
    <xf numFmtId="0" fontId="0" fillId="0" borderId="0" xfId="0" applyAlignment="1">
      <alignment horizontal="left"/>
    </xf>
    <xf numFmtId="0" fontId="1" fillId="0" borderId="0" xfId="27" applyFill="1">
      <alignment vertical="center"/>
      <protection/>
    </xf>
    <xf numFmtId="0" fontId="1" fillId="0" borderId="0" xfId="27">
      <alignment vertical="center"/>
      <protection/>
    </xf>
    <xf numFmtId="0" fontId="2" fillId="0" borderId="0" xfId="27" applyFont="1" applyAlignment="1">
      <alignment horizontal="center" vertical="center" wrapText="1"/>
      <protection/>
    </xf>
    <xf numFmtId="0" fontId="8" fillId="0" borderId="0" xfId="27" applyNumberFormat="1" applyFont="1" applyFill="1" applyAlignment="1" applyProtection="1">
      <alignment horizontal="center"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4" xfId="27" applyNumberFormat="1" applyFont="1" applyFill="1" applyBorder="1" applyAlignment="1" applyProtection="1">
      <alignment horizontal="center" vertical="center" wrapText="1"/>
      <protection/>
    </xf>
    <xf numFmtId="0" fontId="2" fillId="8" borderId="11" xfId="27" applyNumberFormat="1" applyFont="1" applyFill="1" applyBorder="1" applyAlignment="1" applyProtection="1">
      <alignment horizontal="center" vertical="center" wrapText="1"/>
      <protection/>
    </xf>
    <xf numFmtId="0" fontId="2" fillId="8" borderId="18" xfId="27" applyNumberFormat="1" applyFont="1" applyFill="1" applyBorder="1" applyAlignment="1" applyProtection="1">
      <alignment horizontal="center" vertical="center" wrapText="1"/>
      <protection/>
    </xf>
    <xf numFmtId="0" fontId="2" fillId="8" borderId="20" xfId="27" applyFont="1" applyFill="1" applyBorder="1" applyAlignment="1">
      <alignment horizontal="center" vertical="center" wrapText="1"/>
      <protection/>
    </xf>
    <xf numFmtId="0" fontId="2" fillId="8" borderId="16" xfId="27" applyFont="1" applyFill="1" applyBorder="1" applyAlignment="1">
      <alignment horizontal="center" vertical="center" wrapText="1"/>
      <protection/>
    </xf>
    <xf numFmtId="0" fontId="2" fillId="8" borderId="10" xfId="27" applyFont="1" applyFill="1" applyBorder="1" applyAlignment="1">
      <alignment horizontal="center" vertical="center" wrapText="1"/>
      <protection/>
    </xf>
    <xf numFmtId="0" fontId="2" fillId="8" borderId="9" xfId="27" applyFont="1" applyFill="1" applyBorder="1" applyAlignment="1">
      <alignment horizontal="center" vertical="center" wrapText="1"/>
      <protection/>
    </xf>
    <xf numFmtId="49" fontId="2" fillId="0" borderId="9" xfId="27" applyNumberFormat="1" applyFont="1" applyFill="1" applyBorder="1" applyAlignment="1">
      <alignment horizontal="left" vertical="center"/>
      <protection/>
    </xf>
    <xf numFmtId="49" fontId="2" fillId="0" borderId="0" xfId="27" applyNumberFormat="1" applyFont="1" applyFill="1" applyBorder="1" applyAlignment="1">
      <alignment horizontal="left" vertical="center"/>
      <protection/>
    </xf>
    <xf numFmtId="49" fontId="2" fillId="0" borderId="0" xfId="27" applyNumberFormat="1" applyFont="1" applyFill="1" applyBorder="1" applyAlignment="1">
      <alignment horizontal="left" vertical="center"/>
      <protection/>
    </xf>
    <xf numFmtId="49" fontId="2" fillId="0" borderId="0" xfId="27" applyNumberFormat="1" applyFont="1" applyFill="1" applyAlignment="1">
      <alignment horizontal="center" vertical="center"/>
      <protection/>
    </xf>
    <xf numFmtId="0" fontId="2" fillId="0" borderId="0" xfId="27" applyFont="1" applyFill="1" applyAlignment="1">
      <alignment horizontal="left" vertical="center"/>
      <protection/>
    </xf>
    <xf numFmtId="178" fontId="2" fillId="0" borderId="0" xfId="27" applyNumberFormat="1" applyFont="1" applyFill="1" applyAlignment="1">
      <alignment horizontal="center" vertical="center"/>
      <protection/>
    </xf>
    <xf numFmtId="49" fontId="2" fillId="8" borderId="0" xfId="27" applyNumberFormat="1" applyFont="1" applyFill="1" applyAlignment="1">
      <alignment horizontal="center" vertical="center"/>
      <protection/>
    </xf>
    <xf numFmtId="178" fontId="2" fillId="8" borderId="0" xfId="27" applyNumberFormat="1" applyFont="1" applyFill="1" applyAlignment="1">
      <alignment horizontal="center" vertical="center"/>
      <protection/>
    </xf>
    <xf numFmtId="0" fontId="2" fillId="8" borderId="0" xfId="27" applyFont="1" applyFill="1" applyAlignment="1">
      <alignment horizontal="left" vertical="center"/>
      <protection/>
    </xf>
    <xf numFmtId="0" fontId="2" fillId="8" borderId="13" xfId="27" applyNumberFormat="1" applyFont="1" applyFill="1" applyBorder="1" applyAlignment="1" applyProtection="1">
      <alignment horizontal="center" vertical="center" wrapText="1"/>
      <protection/>
    </xf>
    <xf numFmtId="0" fontId="2" fillId="8" borderId="20" xfId="27" applyNumberFormat="1" applyFont="1" applyFill="1" applyBorder="1" applyAlignment="1" applyProtection="1">
      <alignment horizontal="center" vertical="center" wrapText="1"/>
      <protection/>
    </xf>
    <xf numFmtId="0" fontId="2" fillId="8" borderId="9" xfId="74" applyNumberFormat="1" applyFont="1" applyFill="1" applyBorder="1" applyAlignment="1" applyProtection="1">
      <alignment horizontal="center" vertical="center" wrapText="1"/>
      <protection/>
    </xf>
    <xf numFmtId="0" fontId="1" fillId="0" borderId="0" xfId="27" applyFont="1" applyAlignment="1">
      <alignment horizontal="right" vertical="center" wrapText="1"/>
      <protection/>
    </xf>
    <xf numFmtId="178" fontId="2" fillId="8" borderId="0" xfId="27" applyNumberFormat="1" applyFont="1" applyFill="1" applyAlignment="1">
      <alignment vertical="center"/>
      <protection/>
    </xf>
    <xf numFmtId="0" fontId="1" fillId="0" borderId="20" xfId="27" applyFont="1" applyBorder="1" applyAlignment="1">
      <alignment horizontal="left" vertical="center" wrapText="1"/>
      <protection/>
    </xf>
    <xf numFmtId="0" fontId="2" fillId="0" borderId="20"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2" xfId="27" applyNumberFormat="1" applyFont="1" applyFill="1" applyBorder="1" applyAlignment="1" applyProtection="1">
      <alignment horizontal="center" vertical="center" wrapText="1"/>
      <protection/>
    </xf>
    <xf numFmtId="0" fontId="1" fillId="8" borderId="12" xfId="27" applyFont="1" applyFill="1" applyBorder="1" applyAlignment="1">
      <alignment horizontal="center" vertical="center" wrapText="1"/>
      <protection/>
    </xf>
    <xf numFmtId="0" fontId="1" fillId="8" borderId="9" xfId="27" applyFont="1" applyFill="1" applyBorder="1" applyAlignment="1">
      <alignment horizontal="center" vertical="center" wrapText="1"/>
      <protection/>
    </xf>
    <xf numFmtId="49" fontId="2" fillId="0" borderId="0" xfId="27" applyNumberFormat="1" applyFont="1" applyFill="1" applyBorder="1" applyAlignment="1">
      <alignment horizontal="left" vertical="center"/>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4" fontId="2" fillId="0" borderId="9" xfId="0" applyNumberFormat="1" applyFont="1" applyFill="1" applyBorder="1" applyAlignment="1">
      <alignment wrapText="1"/>
    </xf>
    <xf numFmtId="4" fontId="2" fillId="0" borderId="9" xfId="0" applyNumberFormat="1" applyFont="1" applyFill="1" applyBorder="1" applyAlignment="1">
      <alignment horizontal="right" wrapText="1"/>
    </xf>
    <xf numFmtId="49" fontId="2" fillId="0" borderId="9" xfId="61" applyNumberFormat="1" applyFont="1" applyFill="1" applyBorder="1" applyAlignment="1">
      <alignment horizontal="left" vertical="center"/>
      <protection/>
    </xf>
    <xf numFmtId="49" fontId="2" fillId="0" borderId="0" xfId="61" applyNumberFormat="1" applyFont="1" applyFill="1" applyBorder="1" applyAlignment="1">
      <alignment horizontal="left" vertical="center"/>
      <protection/>
    </xf>
    <xf numFmtId="0" fontId="1" fillId="0" borderId="0" xfId="61" applyFill="1">
      <alignment vertical="center"/>
      <protection/>
    </xf>
    <xf numFmtId="0" fontId="1" fillId="0" borderId="0" xfId="61">
      <alignment vertical="center"/>
      <protection/>
    </xf>
    <xf numFmtId="0" fontId="2" fillId="0" borderId="0" xfId="61" applyFont="1" applyAlignment="1">
      <alignment horizontal="center" vertical="center" wrapText="1"/>
      <protection/>
    </xf>
    <xf numFmtId="0" fontId="8" fillId="0" borderId="0" xfId="61" applyNumberFormat="1" applyFont="1" applyFill="1" applyAlignment="1" applyProtection="1">
      <alignment horizontal="center" vertical="center"/>
      <protection/>
    </xf>
    <xf numFmtId="0" fontId="2" fillId="0" borderId="0" xfId="61" applyFont="1" applyFill="1" applyAlignment="1">
      <alignment horizontal="centerContinuous" vertical="center"/>
      <protection/>
    </xf>
    <xf numFmtId="0" fontId="2" fillId="0" borderId="0" xfId="61" applyFont="1" applyAlignment="1">
      <alignment horizontal="centerContinuous" vertical="center"/>
      <protection/>
    </xf>
    <xf numFmtId="0" fontId="2" fillId="8" borderId="10" xfId="61" applyFont="1" applyFill="1" applyBorder="1" applyAlignment="1">
      <alignment horizontal="centerContinuous" vertical="center"/>
      <protection/>
    </xf>
    <xf numFmtId="0" fontId="2" fillId="8" borderId="22" xfId="61" applyFont="1" applyFill="1" applyBorder="1" applyAlignment="1">
      <alignment horizontal="centerContinuous" vertical="center"/>
      <protection/>
    </xf>
    <xf numFmtId="0" fontId="2" fillId="8" borderId="11" xfId="61" applyNumberFormat="1" applyFont="1" applyFill="1" applyBorder="1" applyAlignment="1" applyProtection="1">
      <alignment horizontal="center" vertical="center" wrapText="1"/>
      <protection/>
    </xf>
    <xf numFmtId="0" fontId="2" fillId="8" borderId="9" xfId="61" applyNumberFormat="1" applyFont="1" applyFill="1" applyBorder="1" applyAlignment="1" applyProtection="1">
      <alignment horizontal="center" vertical="center" wrapText="1"/>
      <protection/>
    </xf>
    <xf numFmtId="0" fontId="2" fillId="8" borderId="21" xfId="61" applyFont="1" applyFill="1" applyBorder="1" applyAlignment="1">
      <alignment horizontal="centerContinuous" vertical="center"/>
      <protection/>
    </xf>
    <xf numFmtId="0" fontId="2" fillId="8" borderId="11" xfId="61" applyNumberFormat="1" applyFont="1" applyFill="1" applyBorder="1" applyAlignment="1" applyProtection="1">
      <alignment horizontal="center" vertical="center"/>
      <protection/>
    </xf>
    <xf numFmtId="0" fontId="2" fillId="8" borderId="20" xfId="61" applyFont="1" applyFill="1" applyBorder="1" applyAlignment="1">
      <alignment horizontal="center" vertical="center" wrapText="1"/>
      <protection/>
    </xf>
    <xf numFmtId="0" fontId="2" fillId="8" borderId="16" xfId="61" applyFont="1" applyFill="1" applyBorder="1" applyAlignment="1">
      <alignment horizontal="center" vertical="center" wrapText="1"/>
      <protection/>
    </xf>
    <xf numFmtId="0" fontId="2" fillId="8" borderId="10" xfId="61" applyFont="1" applyFill="1" applyBorder="1" applyAlignment="1">
      <alignment horizontal="center" vertical="center" wrapText="1"/>
      <protection/>
    </xf>
    <xf numFmtId="49" fontId="2" fillId="0" borderId="11" xfId="61" applyNumberFormat="1" applyFont="1" applyFill="1" applyBorder="1" applyAlignment="1" applyProtection="1">
      <alignment horizontal="center" vertical="center" wrapText="1"/>
      <protection/>
    </xf>
    <xf numFmtId="49" fontId="2" fillId="0" borderId="9" xfId="61" applyNumberFormat="1" applyFont="1" applyFill="1" applyBorder="1" applyAlignment="1" applyProtection="1">
      <alignment horizontal="center" vertical="center" wrapText="1"/>
      <protection/>
    </xf>
    <xf numFmtId="176" fontId="2" fillId="0" borderId="14" xfId="61" applyNumberFormat="1" applyFont="1" applyFill="1" applyBorder="1" applyAlignment="1" applyProtection="1">
      <alignment horizontal="right" vertical="center" wrapText="1"/>
      <protection/>
    </xf>
    <xf numFmtId="176" fontId="2" fillId="0" borderId="11" xfId="61" applyNumberFormat="1" applyFont="1" applyFill="1" applyBorder="1" applyAlignment="1" applyProtection="1">
      <alignment horizontal="right" vertical="center" wrapText="1"/>
      <protection/>
    </xf>
    <xf numFmtId="49" fontId="2" fillId="0" borderId="0" xfId="61" applyNumberFormat="1" applyFont="1" applyFill="1" applyBorder="1" applyAlignment="1">
      <alignment horizontal="left" vertical="center"/>
      <protection/>
    </xf>
    <xf numFmtId="49" fontId="2" fillId="0" borderId="0" xfId="61" applyNumberFormat="1" applyFont="1" applyFill="1" applyBorder="1" applyAlignment="1">
      <alignment horizontal="left" vertical="center"/>
      <protection/>
    </xf>
    <xf numFmtId="49" fontId="2" fillId="0" borderId="0" xfId="61" applyNumberFormat="1" applyFont="1" applyFill="1" applyAlignment="1">
      <alignment horizontal="center" vertical="center"/>
      <protection/>
    </xf>
    <xf numFmtId="0" fontId="2" fillId="0" borderId="0" xfId="61" applyFont="1" applyFill="1" applyAlignment="1">
      <alignment horizontal="left" vertical="center"/>
      <protection/>
    </xf>
    <xf numFmtId="178" fontId="2" fillId="0" borderId="0" xfId="61" applyNumberFormat="1" applyFont="1" applyFill="1" applyAlignment="1">
      <alignment horizontal="center" vertical="center"/>
      <protection/>
    </xf>
    <xf numFmtId="178" fontId="2" fillId="8" borderId="0" xfId="61" applyNumberFormat="1" applyFont="1" applyFill="1" applyAlignment="1">
      <alignment horizontal="center" vertical="center"/>
      <protection/>
    </xf>
    <xf numFmtId="49" fontId="2" fillId="8" borderId="0" xfId="61" applyNumberFormat="1" applyFont="1" applyFill="1" applyAlignment="1">
      <alignment horizontal="center" vertical="center"/>
      <protection/>
    </xf>
    <xf numFmtId="0" fontId="2" fillId="8" borderId="0" xfId="61" applyFont="1" applyFill="1" applyAlignment="1">
      <alignment horizontal="left" vertical="center"/>
      <protection/>
    </xf>
    <xf numFmtId="0" fontId="2" fillId="8" borderId="14" xfId="61" applyNumberFormat="1" applyFont="1" applyFill="1" applyBorder="1" applyAlignment="1" applyProtection="1">
      <alignment horizontal="center" vertical="center"/>
      <protection/>
    </xf>
    <xf numFmtId="0" fontId="2" fillId="8" borderId="20" xfId="61" applyNumberFormat="1" applyFont="1" applyFill="1" applyBorder="1" applyAlignment="1" applyProtection="1">
      <alignment horizontal="center" vertical="center" wrapText="1"/>
      <protection/>
    </xf>
    <xf numFmtId="0" fontId="2" fillId="8" borderId="14" xfId="61" applyNumberFormat="1" applyFont="1" applyFill="1" applyBorder="1" applyAlignment="1" applyProtection="1">
      <alignment horizontal="center" vertical="center" wrapText="1"/>
      <protection/>
    </xf>
    <xf numFmtId="176" fontId="2" fillId="0" borderId="9" xfId="61" applyNumberFormat="1" applyFont="1" applyFill="1" applyBorder="1" applyAlignment="1" applyProtection="1">
      <alignment horizontal="right" vertical="center" wrapText="1"/>
      <protection/>
    </xf>
    <xf numFmtId="0" fontId="1" fillId="0" borderId="0" xfId="61" applyFont="1" applyAlignment="1">
      <alignment horizontal="right" vertical="center" wrapText="1"/>
      <protection/>
    </xf>
    <xf numFmtId="178" fontId="2" fillId="8" borderId="0" xfId="61" applyNumberFormat="1" applyFont="1" applyFill="1" applyAlignment="1">
      <alignment vertical="center"/>
      <protection/>
    </xf>
    <xf numFmtId="0" fontId="1" fillId="0" borderId="20" xfId="61" applyFont="1" applyBorder="1" applyAlignment="1">
      <alignment horizontal="left" vertical="center" wrapText="1"/>
      <protection/>
    </xf>
    <xf numFmtId="0" fontId="2" fillId="0" borderId="20" xfId="61" applyNumberFormat="1" applyFont="1" applyFill="1" applyBorder="1" applyAlignment="1" applyProtection="1">
      <alignment horizontal="right" vertical="center"/>
      <protection/>
    </xf>
    <xf numFmtId="0" fontId="2" fillId="8" borderId="0" xfId="61" applyFont="1" applyFill="1" applyAlignment="1">
      <alignment vertical="center"/>
      <protection/>
    </xf>
    <xf numFmtId="0" fontId="2" fillId="8" borderId="12" xfId="61" applyNumberFormat="1" applyFont="1" applyFill="1" applyBorder="1" applyAlignment="1" applyProtection="1">
      <alignment horizontal="center" vertical="center"/>
      <protection/>
    </xf>
    <xf numFmtId="0" fontId="1" fillId="8" borderId="21" xfId="61" applyFont="1" applyFill="1" applyBorder="1" applyAlignment="1">
      <alignment horizontal="center" vertical="center" wrapText="1"/>
      <protection/>
    </xf>
    <xf numFmtId="0" fontId="1" fillId="8" borderId="9" xfId="61" applyFont="1" applyFill="1" applyBorder="1" applyAlignment="1">
      <alignment horizontal="center" vertical="center" wrapText="1"/>
      <protection/>
    </xf>
    <xf numFmtId="0" fontId="1" fillId="8" borderId="15" xfId="61" applyFont="1" applyFill="1" applyBorder="1" applyAlignment="1" applyProtection="1">
      <alignment horizontal="center" vertical="center" wrapText="1"/>
      <protection locked="0"/>
    </xf>
    <xf numFmtId="0" fontId="1" fillId="8" borderId="19" xfId="61" applyFont="1" applyFill="1" applyBorder="1" applyAlignment="1">
      <alignment horizontal="center" vertical="center" wrapText="1"/>
      <protection/>
    </xf>
    <xf numFmtId="176" fontId="1" fillId="0" borderId="11" xfId="61" applyNumberFormat="1" applyFont="1" applyFill="1" applyBorder="1" applyAlignment="1" applyProtection="1">
      <alignment horizontal="right" vertical="center" wrapText="1"/>
      <protection/>
    </xf>
    <xf numFmtId="176" fontId="1" fillId="0" borderId="9" xfId="61" applyNumberFormat="1" applyFont="1" applyFill="1" applyBorder="1" applyAlignment="1" applyProtection="1">
      <alignment horizontal="right" vertical="center" wrapText="1"/>
      <protection/>
    </xf>
    <xf numFmtId="49" fontId="2" fillId="0" borderId="0" xfId="61" applyNumberFormat="1" applyFont="1" applyFill="1" applyBorder="1" applyAlignment="1">
      <alignment horizontal="left" vertical="center"/>
      <protection/>
    </xf>
    <xf numFmtId="0" fontId="1" fillId="0" borderId="0" xfId="61" applyFont="1" applyFill="1" applyAlignment="1">
      <alignment horizontal="centerContinuous" vertical="center"/>
      <protection/>
    </xf>
    <xf numFmtId="0" fontId="1" fillId="0" borderId="0" xfId="61" applyFont="1" applyAlignment="1">
      <alignment horizontal="centerContinuous" vertical="center"/>
      <protection/>
    </xf>
    <xf numFmtId="0" fontId="1" fillId="0" borderId="0" xfId="76">
      <alignment vertical="center"/>
      <protection/>
    </xf>
    <xf numFmtId="0" fontId="2" fillId="0" borderId="0" xfId="76" applyFont="1" applyAlignment="1">
      <alignment horizontal="right" vertical="center" wrapText="1"/>
      <protection/>
    </xf>
    <xf numFmtId="0" fontId="8" fillId="0" borderId="0" xfId="76" applyNumberFormat="1" applyFont="1" applyFill="1" applyAlignment="1" applyProtection="1">
      <alignment horizontal="center" vertical="center" wrapText="1"/>
      <protection/>
    </xf>
    <xf numFmtId="0" fontId="2" fillId="0" borderId="0" xfId="76" applyFont="1" applyAlignment="1">
      <alignment horizontal="left" vertical="center" wrapText="1"/>
      <protection/>
    </xf>
    <xf numFmtId="0" fontId="2" fillId="0" borderId="20" xfId="76" applyFont="1" applyBorder="1" applyAlignment="1">
      <alignment horizontal="left"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11" xfId="76" applyFont="1" applyFill="1" applyBorder="1" applyAlignment="1">
      <alignment horizontal="center" vertical="center" wrapText="1"/>
      <protection/>
    </xf>
    <xf numFmtId="0" fontId="2" fillId="8" borderId="9" xfId="76" applyNumberFormat="1" applyFont="1" applyFill="1" applyBorder="1" applyAlignment="1" applyProtection="1">
      <alignment horizontal="center" vertical="center" wrapText="1"/>
      <protection/>
    </xf>
    <xf numFmtId="0" fontId="2" fillId="8" borderId="12" xfId="76" applyFont="1" applyFill="1" applyBorder="1" applyAlignment="1">
      <alignment horizontal="center" vertical="center" wrapText="1"/>
      <protection/>
    </xf>
    <xf numFmtId="0" fontId="2" fillId="8" borderId="13" xfId="76" applyFont="1" applyFill="1" applyBorder="1" applyAlignment="1">
      <alignment horizontal="center" vertical="center" wrapText="1"/>
      <protection/>
    </xf>
    <xf numFmtId="0" fontId="2" fillId="8" borderId="10" xfId="76" applyFont="1" applyFill="1" applyBorder="1" applyAlignment="1">
      <alignment horizontal="center" vertical="center" wrapText="1"/>
      <protection/>
    </xf>
    <xf numFmtId="0" fontId="2" fillId="8" borderId="22" xfId="76" applyFont="1" applyFill="1" applyBorder="1" applyAlignment="1">
      <alignment horizontal="center" vertical="center" wrapText="1"/>
      <protection/>
    </xf>
    <xf numFmtId="0" fontId="2" fillId="8" borderId="10" xfId="76" applyFont="1" applyFill="1" applyBorder="1" applyAlignment="1">
      <alignment horizontal="center" vertical="center" wrapText="1"/>
      <protection/>
    </xf>
    <xf numFmtId="49" fontId="2" fillId="0" borderId="9" xfId="76" applyNumberFormat="1" applyFont="1" applyFill="1" applyBorder="1" applyAlignment="1" applyProtection="1">
      <alignment horizontal="left" vertical="center"/>
      <protection/>
    </xf>
    <xf numFmtId="43" fontId="2" fillId="8" borderId="23" xfId="24" applyFont="1" applyFill="1" applyBorder="1" applyAlignment="1" applyProtection="1">
      <alignment horizontal="right" vertical="center" wrapText="1"/>
      <protection/>
    </xf>
    <xf numFmtId="43" fontId="2" fillId="8" borderId="10" xfId="24" applyFont="1" applyFill="1" applyBorder="1" applyAlignment="1" applyProtection="1">
      <alignment horizontal="right" vertical="center" wrapText="1"/>
      <protection/>
    </xf>
    <xf numFmtId="0" fontId="2" fillId="0" borderId="11" xfId="76" applyNumberFormat="1" applyFont="1" applyFill="1" applyBorder="1" applyAlignment="1" applyProtection="1">
      <alignment horizontal="left" vertical="center" wrapText="1"/>
      <protection/>
    </xf>
    <xf numFmtId="43" fontId="2" fillId="8" borderId="9" xfId="24" applyFont="1" applyFill="1" applyBorder="1" applyAlignment="1" applyProtection="1">
      <alignment horizontal="right" vertical="center" wrapText="1"/>
      <protection/>
    </xf>
    <xf numFmtId="0" fontId="2" fillId="0" borderId="0" xfId="76" applyFont="1" applyFill="1" applyAlignment="1">
      <alignment horizontal="centerContinuous" vertical="center"/>
      <protection/>
    </xf>
    <xf numFmtId="179" fontId="2" fillId="0" borderId="0" xfId="76" applyNumberFormat="1" applyFont="1" applyFill="1" applyAlignment="1" applyProtection="1">
      <alignment horizontal="centerContinuous" vertical="center"/>
      <protection/>
    </xf>
    <xf numFmtId="0" fontId="2" fillId="0" borderId="0" xfId="76" applyFont="1" applyAlignment="1">
      <alignment horizontal="centerContinuous" vertical="center"/>
      <protection/>
    </xf>
    <xf numFmtId="43" fontId="2" fillId="0" borderId="0" xfId="24" applyFont="1" applyFill="1" applyBorder="1" applyAlignment="1" applyProtection="1">
      <alignment horizontal="centerContinuous" vertical="center"/>
      <protection/>
    </xf>
    <xf numFmtId="0" fontId="2" fillId="0" borderId="0" xfId="76" applyNumberFormat="1" applyFont="1" applyFill="1" applyAlignment="1" applyProtection="1">
      <alignment vertical="center" wrapText="1"/>
      <protection/>
    </xf>
    <xf numFmtId="0" fontId="2" fillId="0" borderId="0" xfId="76" applyNumberFormat="1" applyFont="1" applyFill="1" applyAlignment="1" applyProtection="1">
      <alignment horizontal="right" vertical="center"/>
      <protection/>
    </xf>
    <xf numFmtId="0" fontId="2" fillId="0" borderId="20" xfId="76" applyNumberFormat="1" applyFont="1" applyFill="1" applyBorder="1" applyAlignment="1" applyProtection="1">
      <alignment wrapText="1"/>
      <protection/>
    </xf>
    <xf numFmtId="0" fontId="2" fillId="0" borderId="20" xfId="76" applyNumberFormat="1" applyFont="1" applyFill="1" applyBorder="1" applyAlignment="1" applyProtection="1">
      <alignment horizontal="right" vertical="center" wrapText="1"/>
      <protection/>
    </xf>
    <xf numFmtId="0" fontId="2" fillId="8" borderId="18" xfId="76" applyFont="1" applyFill="1" applyBorder="1" applyAlignment="1">
      <alignment horizontal="center" vertical="center" wrapText="1"/>
      <protection/>
    </xf>
    <xf numFmtId="0" fontId="2" fillId="8" borderId="11"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protection/>
    </xf>
    <xf numFmtId="0" fontId="1" fillId="8" borderId="10" xfId="76" applyFill="1" applyBorder="1" applyAlignment="1">
      <alignment horizontal="center" vertical="center"/>
      <protection/>
    </xf>
    <xf numFmtId="0" fontId="2" fillId="8" borderId="9" xfId="76" applyFont="1" applyFill="1" applyBorder="1" applyAlignment="1">
      <alignment horizontal="center" vertical="center"/>
      <protection/>
    </xf>
    <xf numFmtId="0" fontId="1" fillId="8" borderId="23" xfId="76" applyFill="1" applyBorder="1" applyAlignment="1">
      <alignment horizontal="center" vertical="center"/>
      <protection/>
    </xf>
    <xf numFmtId="0" fontId="1" fillId="8" borderId="9" xfId="76" applyFill="1" applyBorder="1" applyAlignment="1">
      <alignment horizontal="center" vertical="center"/>
      <protection/>
    </xf>
    <xf numFmtId="0" fontId="2" fillId="0" borderId="9" xfId="0" applyFont="1" applyBorder="1" applyAlignment="1">
      <alignment horizontal="center" vertical="center"/>
    </xf>
    <xf numFmtId="0" fontId="2" fillId="0" borderId="9" xfId="0"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0" fontId="0" fillId="0" borderId="20" xfId="0" applyBorder="1" applyAlignment="1">
      <alignment horizontal="center"/>
    </xf>
    <xf numFmtId="0" fontId="1" fillId="0" borderId="0" xfId="54" applyFill="1">
      <alignment vertical="center"/>
      <protection/>
    </xf>
    <xf numFmtId="0" fontId="2" fillId="0" borderId="0" xfId="54" applyFont="1" applyAlignment="1">
      <alignment horizontal="center" vertical="center"/>
      <protection/>
    </xf>
    <xf numFmtId="0" fontId="2" fillId="0" borderId="0" xfId="54" applyFont="1" applyAlignment="1">
      <alignment horizontal="centerContinuous" vertical="center"/>
      <protection/>
    </xf>
    <xf numFmtId="0" fontId="1" fillId="0" borderId="0" xfId="54">
      <alignment vertical="center"/>
      <protection/>
    </xf>
    <xf numFmtId="0" fontId="8" fillId="0" borderId="0" xfId="54" applyNumberFormat="1" applyFont="1" applyFill="1" applyAlignment="1" applyProtection="1">
      <alignment horizontal="center" vertical="center"/>
      <protection/>
    </xf>
    <xf numFmtId="0" fontId="2" fillId="0" borderId="0" xfId="54" applyFont="1" applyFill="1" applyAlignment="1">
      <alignment horizontal="center" vertical="center"/>
      <protection/>
    </xf>
    <xf numFmtId="0" fontId="2" fillId="8" borderId="9" xfId="54" applyFont="1" applyFill="1" applyBorder="1" applyAlignment="1">
      <alignment horizontal="center" vertical="center" wrapText="1"/>
      <protection/>
    </xf>
    <xf numFmtId="0" fontId="2" fillId="8" borderId="9" xfId="54" applyNumberFormat="1" applyFont="1" applyFill="1" applyBorder="1" applyAlignment="1" applyProtection="1">
      <alignment horizontal="center" vertical="center" wrapText="1"/>
      <protection/>
    </xf>
    <xf numFmtId="0" fontId="2" fillId="8" borderId="9" xfId="54" applyNumberFormat="1" applyFont="1" applyFill="1" applyBorder="1" applyAlignment="1" applyProtection="1">
      <alignment horizontal="center" vertical="center"/>
      <protection/>
    </xf>
    <xf numFmtId="0" fontId="2" fillId="8" borderId="10" xfId="54" applyFont="1" applyFill="1" applyBorder="1" applyAlignment="1">
      <alignment horizontal="center" vertical="center" wrapText="1"/>
      <protection/>
    </xf>
    <xf numFmtId="0" fontId="2" fillId="8" borderId="10" xfId="54" applyFont="1" applyFill="1" applyBorder="1" applyAlignment="1">
      <alignment horizontal="right" vertical="center" wrapText="1"/>
      <protection/>
    </xf>
    <xf numFmtId="49" fontId="2" fillId="0" borderId="11" xfId="54" applyNumberFormat="1" applyFont="1" applyFill="1" applyBorder="1" applyAlignment="1" applyProtection="1">
      <alignment horizontal="center" vertical="center" wrapText="1"/>
      <protection/>
    </xf>
    <xf numFmtId="49" fontId="2" fillId="0" borderId="9" xfId="54" applyNumberFormat="1" applyFont="1" applyFill="1" applyBorder="1" applyAlignment="1" applyProtection="1">
      <alignment horizontal="center" vertical="center" wrapText="1"/>
      <protection/>
    </xf>
    <xf numFmtId="49" fontId="2" fillId="0" borderId="14" xfId="19" applyNumberFormat="1" applyFont="1" applyFill="1" applyBorder="1" applyAlignment="1" applyProtection="1">
      <alignment horizontal="center" vertical="center" wrapText="1"/>
      <protection/>
    </xf>
    <xf numFmtId="176" fontId="2" fillId="0" borderId="9" xfId="54" applyNumberFormat="1" applyFont="1" applyFill="1" applyBorder="1" applyAlignment="1">
      <alignment horizontal="right" vertical="center" wrapText="1"/>
      <protection/>
    </xf>
    <xf numFmtId="0" fontId="2" fillId="0" borderId="20" xfId="54" applyNumberFormat="1" applyFont="1" applyFill="1" applyBorder="1" applyAlignment="1" applyProtection="1">
      <alignment horizontal="right" vertical="center"/>
      <protection/>
    </xf>
    <xf numFmtId="179" fontId="2" fillId="0" borderId="0" xfId="54" applyNumberFormat="1" applyFont="1" applyFill="1" applyAlignment="1" applyProtection="1">
      <alignment horizontal="center" vertical="center"/>
      <protection/>
    </xf>
    <xf numFmtId="0" fontId="2" fillId="0" borderId="0" xfId="54" applyFont="1" applyBorder="1" applyAlignment="1">
      <alignment horizontal="center" vertical="center"/>
      <protection/>
    </xf>
    <xf numFmtId="0" fontId="2" fillId="0" borderId="9" xfId="0" applyFont="1" applyBorder="1" applyAlignment="1">
      <alignment horizontal="center" vertical="center" wrapText="1"/>
    </xf>
    <xf numFmtId="0" fontId="2" fillId="8" borderId="13" xfId="78" applyFont="1" applyFill="1" applyBorder="1" applyAlignment="1">
      <alignment horizontal="center" vertical="center" wrapText="1"/>
      <protection/>
    </xf>
    <xf numFmtId="0" fontId="2" fillId="0" borderId="13" xfId="0" applyFont="1" applyFill="1" applyBorder="1" applyAlignment="1">
      <alignment horizontal="right" vertical="center" wrapText="1"/>
    </xf>
    <xf numFmtId="0" fontId="2" fillId="0" borderId="0" xfId="71" applyFont="1" applyFill="1" applyAlignment="1">
      <alignment horizontal="centerContinuous" vertical="center"/>
      <protection/>
    </xf>
    <xf numFmtId="0" fontId="2" fillId="0" borderId="0" xfId="71" applyFont="1" applyAlignment="1">
      <alignment horizontal="centerContinuous" vertical="center"/>
      <protection/>
    </xf>
    <xf numFmtId="0" fontId="2" fillId="0" borderId="0" xfId="71" applyFont="1" applyAlignment="1">
      <alignment horizontal="right" vertical="center" wrapText="1"/>
      <protection/>
    </xf>
    <xf numFmtId="0" fontId="8" fillId="0" borderId="0" xfId="71" applyNumberFormat="1" applyFont="1" applyFill="1" applyAlignment="1" applyProtection="1">
      <alignment horizontal="center" vertical="center"/>
      <protection/>
    </xf>
    <xf numFmtId="0" fontId="2" fillId="0" borderId="20" xfId="71" applyFont="1" applyBorder="1" applyAlignment="1">
      <alignment horizontal="centerContinuous" vertical="center" wrapText="1"/>
      <protection/>
    </xf>
    <xf numFmtId="0" fontId="2" fillId="0" borderId="0" xfId="71" applyFont="1" applyAlignment="1">
      <alignment horizontal="left" vertical="center" wrapText="1"/>
      <protection/>
    </xf>
    <xf numFmtId="0" fontId="2" fillId="8" borderId="9" xfId="71" applyFont="1" applyFill="1" applyBorder="1" applyAlignment="1">
      <alignment horizontal="center" vertical="center" wrapText="1"/>
      <protection/>
    </xf>
    <xf numFmtId="0" fontId="2" fillId="8" borderId="9" xfId="71" applyNumberFormat="1" applyFont="1" applyFill="1" applyBorder="1" applyAlignment="1" applyProtection="1">
      <alignment horizontal="center" vertical="center" wrapText="1"/>
      <protection/>
    </xf>
    <xf numFmtId="0" fontId="2" fillId="8" borderId="9" xfId="71" applyFont="1" applyFill="1" applyBorder="1" applyAlignment="1">
      <alignment horizontal="right" vertical="center" wrapText="1"/>
      <protection/>
    </xf>
    <xf numFmtId="176" fontId="2" fillId="0" borderId="9" xfId="71" applyNumberFormat="1" applyFont="1" applyFill="1" applyBorder="1" applyAlignment="1" applyProtection="1">
      <alignment horizontal="right" vertical="center" wrapText="1"/>
      <protection/>
    </xf>
    <xf numFmtId="180" fontId="2" fillId="0" borderId="0" xfId="71" applyNumberFormat="1" applyFont="1" applyFill="1" applyAlignment="1" applyProtection="1">
      <alignment horizontal="centerContinuous" vertical="center"/>
      <protection/>
    </xf>
    <xf numFmtId="0" fontId="2" fillId="0" borderId="0" xfId="71" applyNumberFormat="1" applyFont="1" applyFill="1" applyAlignment="1" applyProtection="1">
      <alignment horizontal="right" vertical="center" wrapText="1"/>
      <protection/>
    </xf>
    <xf numFmtId="0" fontId="2" fillId="0" borderId="20" xfId="71" applyNumberFormat="1" applyFont="1" applyFill="1" applyBorder="1" applyAlignment="1" applyProtection="1">
      <alignment horizontal="right" vertical="center" wrapText="1"/>
      <protection/>
    </xf>
    <xf numFmtId="0" fontId="8" fillId="0" borderId="0" xfId="0" applyFont="1" applyAlignment="1">
      <alignment horizontal="center"/>
    </xf>
    <xf numFmtId="0" fontId="2" fillId="0" borderId="0" xfId="39" applyFont="1" applyAlignment="1">
      <alignment horizontal="centerContinuous" vertical="center"/>
      <protection/>
    </xf>
    <xf numFmtId="0" fontId="1" fillId="0" borderId="0" xfId="39">
      <alignment vertical="center"/>
      <protection/>
    </xf>
    <xf numFmtId="0" fontId="2" fillId="0" borderId="0" xfId="39" applyFont="1" applyAlignment="1">
      <alignment horizontal="right" vertical="center" wrapText="1"/>
      <protection/>
    </xf>
    <xf numFmtId="0" fontId="8" fillId="0" borderId="0" xfId="39" applyNumberFormat="1" applyFont="1" applyFill="1" applyAlignment="1" applyProtection="1">
      <alignment horizontal="center" vertical="center" wrapText="1"/>
      <protection/>
    </xf>
    <xf numFmtId="0" fontId="2" fillId="0" borderId="20" xfId="39" applyFont="1" applyBorder="1" applyAlignment="1">
      <alignment horizontal="centerContinuous" vertical="center" wrapText="1"/>
      <protection/>
    </xf>
    <xf numFmtId="0" fontId="2" fillId="0" borderId="0" xfId="39" applyFont="1" applyAlignment="1">
      <alignment horizontal="left" vertical="center" wrapText="1"/>
      <protection/>
    </xf>
    <xf numFmtId="0" fontId="2" fillId="8" borderId="9" xfId="39" applyFont="1" applyFill="1" applyBorder="1" applyAlignment="1">
      <alignment horizontal="center" vertical="center" wrapText="1"/>
      <protection/>
    </xf>
    <xf numFmtId="0" fontId="2" fillId="8" borderId="9" xfId="39" applyNumberFormat="1" applyFont="1" applyFill="1" applyBorder="1" applyAlignment="1" applyProtection="1">
      <alignment horizontal="center" vertical="center" wrapText="1"/>
      <protection/>
    </xf>
    <xf numFmtId="0" fontId="2" fillId="8" borderId="9" xfId="39" applyNumberFormat="1" applyFont="1" applyFill="1" applyBorder="1" applyAlignment="1" applyProtection="1">
      <alignment horizontal="center" vertical="center"/>
      <protection/>
    </xf>
    <xf numFmtId="49" fontId="2" fillId="8" borderId="9" xfId="77" applyNumberFormat="1" applyFont="1" applyFill="1" applyBorder="1" applyAlignment="1">
      <alignment horizontal="center" vertical="center" wrapText="1"/>
      <protection/>
    </xf>
    <xf numFmtId="49" fontId="2" fillId="0" borderId="9" xfId="39" applyNumberFormat="1" applyFont="1" applyFill="1" applyBorder="1" applyAlignment="1" applyProtection="1">
      <alignment horizontal="left" vertical="center" wrapText="1"/>
      <protection/>
    </xf>
    <xf numFmtId="0" fontId="2" fillId="0" borderId="9" xfId="39" applyNumberFormat="1" applyFont="1" applyFill="1" applyBorder="1" applyAlignment="1" applyProtection="1">
      <alignment horizontal="left" vertical="center" wrapText="1"/>
      <protection/>
    </xf>
    <xf numFmtId="0" fontId="2" fillId="0" borderId="0" xfId="39" applyFont="1" applyFill="1" applyAlignment="1">
      <alignment horizontal="centerContinuous" vertical="center"/>
      <protection/>
    </xf>
    <xf numFmtId="179" fontId="2" fillId="0" borderId="0" xfId="39" applyNumberFormat="1" applyFont="1" applyFill="1" applyAlignment="1">
      <alignment horizontal="centerContinuous" vertical="center"/>
      <protection/>
    </xf>
    <xf numFmtId="0" fontId="1" fillId="8" borderId="9" xfId="81" applyFont="1" applyFill="1" applyBorder="1" applyAlignment="1">
      <alignment horizontal="center" vertical="center" wrapText="1"/>
      <protection/>
    </xf>
    <xf numFmtId="43" fontId="1" fillId="0" borderId="9" xfId="24" applyFont="1" applyFill="1" applyBorder="1" applyAlignment="1" applyProtection="1">
      <alignment horizontal="right" vertical="center" wrapText="1"/>
      <protection/>
    </xf>
    <xf numFmtId="0" fontId="1" fillId="0" borderId="0" xfId="39" applyFill="1">
      <alignment vertical="center"/>
      <protection/>
    </xf>
    <xf numFmtId="0" fontId="1" fillId="8" borderId="10" xfId="81" applyFont="1" applyFill="1" applyBorder="1" applyAlignment="1">
      <alignment horizontal="center" vertical="center" wrapText="1"/>
      <protection/>
    </xf>
    <xf numFmtId="0" fontId="1" fillId="8" borderId="16" xfId="81" applyFont="1" applyFill="1" applyBorder="1" applyAlignment="1">
      <alignment horizontal="center" vertical="center" wrapText="1"/>
      <protection/>
    </xf>
    <xf numFmtId="0" fontId="1" fillId="8" borderId="13" xfId="81" applyFont="1" applyFill="1" applyBorder="1" applyAlignment="1">
      <alignment horizontal="center" vertical="center" wrapText="1"/>
      <protection/>
    </xf>
    <xf numFmtId="0" fontId="2" fillId="0" borderId="0" xfId="39" applyNumberFormat="1" applyFont="1" applyFill="1" applyAlignment="1" applyProtection="1">
      <alignment horizontal="right" vertical="center" wrapText="1"/>
      <protection/>
    </xf>
    <xf numFmtId="0" fontId="2" fillId="0" borderId="0" xfId="39" applyNumberFormat="1" applyFont="1" applyFill="1" applyAlignment="1" applyProtection="1">
      <alignment vertical="center" wrapText="1"/>
      <protection/>
    </xf>
    <xf numFmtId="0" fontId="2" fillId="0" borderId="20" xfId="39" applyNumberFormat="1" applyFont="1" applyFill="1" applyBorder="1" applyAlignment="1" applyProtection="1">
      <alignment horizontal="right" vertical="center" wrapText="1"/>
      <protection/>
    </xf>
    <xf numFmtId="0" fontId="2" fillId="0" borderId="0" xfId="39" applyNumberFormat="1" applyFont="1" applyFill="1" applyAlignment="1" applyProtection="1">
      <alignment horizontal="center" wrapText="1"/>
      <protection/>
    </xf>
    <xf numFmtId="181" fontId="2" fillId="0" borderId="0" xfId="39" applyNumberFormat="1" applyFont="1" applyFill="1" applyAlignment="1">
      <alignment horizontal="right" vertical="center"/>
      <protection/>
    </xf>
    <xf numFmtId="0" fontId="2" fillId="8" borderId="0" xfId="74" applyFont="1" applyFill="1" applyAlignment="1">
      <alignment vertical="center"/>
      <protection/>
    </xf>
    <xf numFmtId="0" fontId="1" fillId="0" borderId="0" xfId="74" applyFill="1" applyAlignment="1">
      <alignment vertical="center"/>
      <protection/>
    </xf>
    <xf numFmtId="182" fontId="2" fillId="8" borderId="0" xfId="74" applyNumberFormat="1" applyFont="1" applyFill="1" applyAlignment="1">
      <alignment horizontal="center" vertical="center"/>
      <protection/>
    </xf>
    <xf numFmtId="183" fontId="2" fillId="8" borderId="0" xfId="74" applyNumberFormat="1" applyFont="1" applyFill="1" applyAlignment="1">
      <alignment horizontal="center" vertical="center"/>
      <protection/>
    </xf>
    <xf numFmtId="49" fontId="2" fillId="8" borderId="0" xfId="74" applyNumberFormat="1" applyFont="1" applyFill="1" applyAlignment="1">
      <alignment horizontal="center" vertical="center"/>
      <protection/>
    </xf>
    <xf numFmtId="0" fontId="2" fillId="8" borderId="0" xfId="74" applyFont="1" applyFill="1" applyAlignment="1">
      <alignment horizontal="left" vertical="center"/>
      <protection/>
    </xf>
    <xf numFmtId="178" fontId="2" fillId="8" borderId="0" xfId="74" applyNumberFormat="1" applyFont="1" applyFill="1" applyAlignment="1">
      <alignment horizontal="center" vertical="center"/>
      <protection/>
    </xf>
    <xf numFmtId="0" fontId="2" fillId="8" borderId="0" xfId="74" applyFont="1" applyFill="1" applyAlignment="1">
      <alignment horizontal="center" vertical="center"/>
      <protection/>
    </xf>
    <xf numFmtId="0" fontId="1" fillId="0" borderId="0" xfId="74">
      <alignment vertical="center"/>
      <protection/>
    </xf>
    <xf numFmtId="0" fontId="2" fillId="0" borderId="0" xfId="74" applyFont="1" applyAlignment="1">
      <alignment horizontal="center" vertical="center" wrapText="1"/>
      <protection/>
    </xf>
    <xf numFmtId="0" fontId="8" fillId="0" borderId="0" xfId="74" applyNumberFormat="1" applyFont="1" applyFill="1" applyAlignment="1" applyProtection="1">
      <alignment horizontal="center" vertical="center"/>
      <protection/>
    </xf>
    <xf numFmtId="0" fontId="2" fillId="0" borderId="0" xfId="74" applyFont="1" applyFill="1" applyAlignment="1">
      <alignment horizontal="centerContinuous" vertical="center"/>
      <protection/>
    </xf>
    <xf numFmtId="0" fontId="2" fillId="8" borderId="9" xfId="74" applyFont="1" applyFill="1" applyBorder="1" applyAlignment="1">
      <alignment horizontal="centerContinuous" vertical="center"/>
      <protection/>
    </xf>
    <xf numFmtId="0" fontId="2" fillId="8" borderId="9" xfId="74" applyNumberFormat="1" applyFont="1" applyFill="1" applyBorder="1" applyAlignment="1" applyProtection="1">
      <alignment horizontal="centerContinuous" vertical="center"/>
      <protection/>
    </xf>
    <xf numFmtId="0" fontId="2" fillId="0" borderId="9" xfId="74" applyFont="1" applyFill="1" applyBorder="1" applyAlignment="1">
      <alignment horizontal="center" vertical="center" wrapText="1"/>
      <protection/>
    </xf>
    <xf numFmtId="0" fontId="2" fillId="8" borderId="9" xfId="74" applyFont="1" applyFill="1" applyBorder="1" applyAlignment="1">
      <alignment horizontal="center" vertical="center" wrapText="1"/>
      <protection/>
    </xf>
    <xf numFmtId="0" fontId="2" fillId="8" borderId="10" xfId="74" applyFont="1" applyFill="1" applyBorder="1" applyAlignment="1">
      <alignment horizontal="center" vertical="center" wrapText="1"/>
      <protection/>
    </xf>
    <xf numFmtId="0" fontId="2" fillId="0" borderId="10" xfId="74" applyFont="1" applyFill="1" applyBorder="1" applyAlignment="1">
      <alignment horizontal="center" vertical="center" wrapText="1"/>
      <protection/>
    </xf>
    <xf numFmtId="0" fontId="2" fillId="0" borderId="10" xfId="74" applyFont="1" applyFill="1" applyBorder="1" applyAlignment="1">
      <alignment horizontal="center" vertical="center" wrapText="1"/>
      <protection/>
    </xf>
    <xf numFmtId="0" fontId="2" fillId="8" borderId="10" xfId="74" applyFont="1" applyFill="1" applyBorder="1" applyAlignment="1">
      <alignment horizontal="center" vertical="center" wrapText="1"/>
      <protection/>
    </xf>
    <xf numFmtId="49" fontId="2" fillId="0" borderId="9" xfId="74" applyNumberFormat="1" applyFont="1" applyFill="1" applyBorder="1" applyAlignment="1" applyProtection="1">
      <alignment horizontal="center" vertical="center" wrapText="1"/>
      <protection/>
    </xf>
    <xf numFmtId="182" fontId="2" fillId="0" borderId="0" xfId="74" applyNumberFormat="1" applyFont="1" applyFill="1" applyAlignment="1">
      <alignment horizontal="center" vertical="center"/>
      <protection/>
    </xf>
    <xf numFmtId="183" fontId="2" fillId="0" borderId="0" xfId="74" applyNumberFormat="1" applyFont="1" applyFill="1" applyAlignment="1">
      <alignment horizontal="center" vertical="center"/>
      <protection/>
    </xf>
    <xf numFmtId="49" fontId="2" fillId="0" borderId="0" xfId="74" applyNumberFormat="1" applyFont="1" applyFill="1" applyAlignment="1">
      <alignment horizontal="center" vertical="center"/>
      <protection/>
    </xf>
    <xf numFmtId="0" fontId="2" fillId="0" borderId="0" xfId="74" applyFont="1" applyFill="1" applyAlignment="1">
      <alignment horizontal="left" vertical="center"/>
      <protection/>
    </xf>
    <xf numFmtId="178" fontId="2" fillId="0" borderId="0" xfId="74" applyNumberFormat="1" applyFont="1" applyFill="1" applyAlignment="1">
      <alignment horizontal="center" vertical="center"/>
      <protection/>
    </xf>
    <xf numFmtId="0" fontId="2" fillId="0" borderId="0" xfId="74" applyFont="1" applyFill="1" applyAlignment="1">
      <alignment horizontal="center" vertical="center"/>
      <protection/>
    </xf>
    <xf numFmtId="0" fontId="2" fillId="0" borderId="0" xfId="77" applyFont="1" applyFill="1" applyAlignment="1">
      <alignment horizontal="centerContinuous" vertical="center"/>
      <protection/>
    </xf>
    <xf numFmtId="0" fontId="2" fillId="0" borderId="0" xfId="77" applyFont="1" applyAlignment="1">
      <alignment horizontal="centerContinuous" vertical="center"/>
      <protection/>
    </xf>
    <xf numFmtId="0" fontId="2" fillId="0" borderId="0" xfId="77" applyFont="1" applyAlignment="1">
      <alignment horizontal="center" vertical="center" wrapText="1"/>
      <protection/>
    </xf>
    <xf numFmtId="0" fontId="2" fillId="8" borderId="10" xfId="74" applyNumberFormat="1" applyFont="1" applyFill="1" applyBorder="1" applyAlignment="1" applyProtection="1">
      <alignment horizontal="center" vertical="center" wrapText="1"/>
      <protection/>
    </xf>
    <xf numFmtId="0" fontId="2" fillId="8" borderId="16" xfId="74" applyNumberFormat="1" applyFont="1" applyFill="1" applyBorder="1" applyAlignment="1" applyProtection="1">
      <alignment horizontal="center" vertical="center" wrapText="1"/>
      <protection/>
    </xf>
    <xf numFmtId="0" fontId="2" fillId="8" borderId="13" xfId="74" applyNumberFormat="1" applyFont="1" applyFill="1" applyBorder="1" applyAlignment="1" applyProtection="1">
      <alignment horizontal="center" vertical="center" wrapText="1"/>
      <protection/>
    </xf>
    <xf numFmtId="43" fontId="2" fillId="8" borderId="22" xfId="24" applyFont="1" applyFill="1" applyBorder="1" applyAlignment="1" applyProtection="1">
      <alignment horizontal="right" vertical="center" wrapText="1"/>
      <protection/>
    </xf>
    <xf numFmtId="4" fontId="2" fillId="0" borderId="0" xfId="74" applyNumberFormat="1" applyFont="1" applyFill="1" applyAlignment="1" applyProtection="1">
      <alignment horizontal="center" vertical="center"/>
      <protection/>
    </xf>
    <xf numFmtId="0" fontId="2" fillId="0" borderId="20" xfId="74" applyNumberFormat="1" applyFont="1" applyFill="1" applyBorder="1" applyAlignment="1" applyProtection="1">
      <alignment vertical="center"/>
      <protection/>
    </xf>
    <xf numFmtId="0" fontId="2" fillId="8" borderId="9" xfId="74" applyFont="1" applyFill="1" applyBorder="1" applyAlignment="1">
      <alignment horizontal="center" vertical="center"/>
      <protection/>
    </xf>
    <xf numFmtId="176" fontId="1" fillId="0" borderId="9" xfId="74" applyNumberFormat="1" applyFont="1" applyFill="1" applyBorder="1" applyAlignment="1" applyProtection="1">
      <alignment horizontal="right" vertical="center" wrapText="1"/>
      <protection/>
    </xf>
    <xf numFmtId="0" fontId="1" fillId="0" borderId="0" xfId="74" applyFill="1">
      <alignment vertical="center"/>
      <protection/>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12"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4" fillId="8" borderId="9" xfId="0" applyNumberFormat="1" applyFont="1" applyFill="1" applyBorder="1" applyAlignment="1" applyProtection="1">
      <alignment horizontal="centerContinuous" vertical="center"/>
      <protection/>
    </xf>
    <xf numFmtId="0" fontId="4" fillId="8" borderId="9" xfId="0" applyNumberFormat="1" applyFont="1" applyFill="1" applyBorder="1" applyAlignment="1" applyProtection="1">
      <alignment horizontal="center" vertical="center" wrapText="1"/>
      <protection/>
    </xf>
    <xf numFmtId="0" fontId="4"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43" fontId="32" fillId="0" borderId="9" xfId="24" applyFont="1" applyFill="1" applyBorder="1" applyAlignment="1" applyProtection="1">
      <alignment horizontal="right" vertical="center" wrapText="1"/>
      <protection/>
    </xf>
    <xf numFmtId="0" fontId="2" fillId="0" borderId="9"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left"/>
      <protection/>
    </xf>
    <xf numFmtId="0" fontId="1" fillId="0" borderId="0" xfId="75" applyFill="1" applyAlignment="1">
      <alignment vertical="center"/>
      <protection/>
    </xf>
    <xf numFmtId="0" fontId="2" fillId="0" borderId="0" xfId="75" applyFont="1" applyAlignment="1">
      <alignment horizontal="center" vertical="center"/>
      <protection/>
    </xf>
    <xf numFmtId="0" fontId="2" fillId="0" borderId="0" xfId="75" applyFont="1" applyAlignment="1">
      <alignment horizontal="centerContinuous" vertical="center"/>
      <protection/>
    </xf>
    <xf numFmtId="0" fontId="1" fillId="0" borderId="0" xfId="75">
      <alignment vertical="center"/>
      <protection/>
    </xf>
    <xf numFmtId="0" fontId="8" fillId="0" borderId="0" xfId="75" applyNumberFormat="1" applyFont="1" applyFill="1" applyAlignment="1" applyProtection="1">
      <alignment horizontal="center" vertical="center"/>
      <protection/>
    </xf>
    <xf numFmtId="0" fontId="2" fillId="8" borderId="10" xfId="75" applyFont="1" applyFill="1" applyBorder="1" applyAlignment="1">
      <alignment horizontal="center" vertical="center" wrapText="1"/>
      <protection/>
    </xf>
    <xf numFmtId="0" fontId="2" fillId="8" borderId="22" xfId="75" applyFont="1" applyFill="1" applyBorder="1" applyAlignment="1">
      <alignment horizontal="center" vertical="center" wrapText="1"/>
      <protection/>
    </xf>
    <xf numFmtId="0" fontId="2" fillId="8" borderId="9" xfId="75" applyNumberFormat="1" applyFont="1" applyFill="1" applyBorder="1" applyAlignment="1" applyProtection="1">
      <alignment horizontal="center" vertical="center" wrapText="1"/>
      <protection/>
    </xf>
    <xf numFmtId="0" fontId="2" fillId="8" borderId="14" xfId="75" applyNumberFormat="1" applyFont="1" applyFill="1" applyBorder="1" applyAlignment="1" applyProtection="1">
      <alignment horizontal="center" vertical="center" wrapText="1"/>
      <protection/>
    </xf>
    <xf numFmtId="0" fontId="2" fillId="8" borderId="9" xfId="75" applyNumberFormat="1" applyFont="1" applyFill="1" applyBorder="1" applyAlignment="1" applyProtection="1">
      <alignment horizontal="center" vertical="center"/>
      <protection/>
    </xf>
    <xf numFmtId="0" fontId="2" fillId="8" borderId="12" xfId="75" applyNumberFormat="1" applyFont="1" applyFill="1" applyBorder="1" applyAlignment="1" applyProtection="1">
      <alignment horizontal="center" vertical="center" wrapText="1"/>
      <protection/>
    </xf>
    <xf numFmtId="0" fontId="2" fillId="8" borderId="9" xfId="75" applyFont="1" applyFill="1" applyBorder="1" applyAlignment="1">
      <alignment horizontal="center" vertical="center" wrapText="1"/>
      <protection/>
    </xf>
    <xf numFmtId="0" fontId="2" fillId="8" borderId="9" xfId="75" applyFont="1" applyFill="1" applyBorder="1" applyAlignment="1">
      <alignment horizontal="right" vertical="center" wrapText="1"/>
      <protection/>
    </xf>
    <xf numFmtId="49" fontId="2" fillId="0" borderId="9" xfId="73" applyNumberFormat="1" applyFont="1" applyFill="1" applyBorder="1" applyAlignment="1" applyProtection="1">
      <alignment horizontal="left" vertical="center" wrapText="1"/>
      <protection/>
    </xf>
    <xf numFmtId="176" fontId="2" fillId="0" borderId="11" xfId="75" applyNumberFormat="1" applyFont="1" applyFill="1" applyBorder="1" applyAlignment="1" applyProtection="1">
      <alignment horizontal="right" vertical="center" wrapText="1"/>
      <protection/>
    </xf>
    <xf numFmtId="176" fontId="2" fillId="0" borderId="9" xfId="75" applyNumberFormat="1" applyFont="1" applyFill="1" applyBorder="1" applyAlignment="1" applyProtection="1">
      <alignment horizontal="right" vertical="center" wrapText="1"/>
      <protection/>
    </xf>
    <xf numFmtId="0" fontId="2" fillId="0" borderId="0" xfId="75" applyFont="1" applyFill="1" applyAlignment="1">
      <alignment horizontal="center" vertical="center"/>
      <protection/>
    </xf>
    <xf numFmtId="0" fontId="2" fillId="0" borderId="20" xfId="75" applyNumberFormat="1" applyFont="1" applyFill="1" applyBorder="1" applyAlignment="1" applyProtection="1">
      <alignment horizontal="right" vertical="center"/>
      <protection/>
    </xf>
    <xf numFmtId="0" fontId="2" fillId="0" borderId="0" xfId="75" applyFont="1" applyBorder="1" applyAlignment="1">
      <alignment horizontal="center" vertical="center"/>
      <protection/>
    </xf>
    <xf numFmtId="0" fontId="2" fillId="0" borderId="0" xfId="75" applyFont="1" applyFill="1" applyBorder="1" applyAlignment="1">
      <alignment horizontal="center" vertical="center"/>
      <protection/>
    </xf>
    <xf numFmtId="0" fontId="2" fillId="0" borderId="0" xfId="75" applyFont="1" applyFill="1" applyAlignment="1">
      <alignment horizontal="centerContinuous" vertical="center"/>
      <protection/>
    </xf>
    <xf numFmtId="184" fontId="2" fillId="0" borderId="9" xfId="0" applyNumberFormat="1" applyFont="1" applyFill="1" applyBorder="1" applyAlignment="1">
      <alignment horizontal="right" vertical="center" wrapText="1"/>
    </xf>
    <xf numFmtId="0" fontId="0" fillId="0" borderId="20" xfId="0" applyBorder="1" applyAlignment="1">
      <alignment horizontal="right"/>
    </xf>
    <xf numFmtId="0" fontId="2" fillId="0" borderId="0" xfId="73" applyFont="1" applyFill="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right" vertical="center" wrapText="1"/>
      <protection/>
    </xf>
    <xf numFmtId="0" fontId="8" fillId="0" borderId="0" xfId="73" applyNumberFormat="1" applyFont="1" applyFill="1" applyAlignment="1" applyProtection="1">
      <alignment horizontal="center" vertical="center" wrapText="1"/>
      <protection/>
    </xf>
    <xf numFmtId="0" fontId="2" fillId="0" borderId="0" xfId="73" applyFont="1" applyAlignment="1">
      <alignment horizontal="left" vertical="center" wrapText="1"/>
      <protection/>
    </xf>
    <xf numFmtId="0" fontId="2" fillId="8" borderId="9" xfId="73" applyFont="1" applyFill="1" applyBorder="1" applyAlignment="1">
      <alignment horizontal="center" vertical="center" wrapText="1"/>
      <protection/>
    </xf>
    <xf numFmtId="0" fontId="2" fillId="8" borderId="9" xfId="73" applyNumberFormat="1" applyFont="1" applyFill="1" applyBorder="1" applyAlignment="1" applyProtection="1">
      <alignment horizontal="center" vertical="center" wrapText="1"/>
      <protection/>
    </xf>
    <xf numFmtId="0" fontId="2" fillId="8" borderId="9" xfId="73" applyFont="1" applyFill="1" applyBorder="1" applyAlignment="1">
      <alignment horizontal="right" vertical="center" wrapText="1"/>
      <protection/>
    </xf>
    <xf numFmtId="176" fontId="2" fillId="0" borderId="9" xfId="73" applyNumberFormat="1" applyFont="1" applyFill="1" applyBorder="1" applyAlignment="1" applyProtection="1">
      <alignment horizontal="right" vertical="center" wrapText="1"/>
      <protection/>
    </xf>
    <xf numFmtId="0" fontId="2" fillId="0" borderId="0" xfId="73" applyNumberFormat="1" applyFont="1" applyFill="1" applyAlignment="1" applyProtection="1">
      <alignment vertical="center" wrapText="1"/>
      <protection/>
    </xf>
    <xf numFmtId="0" fontId="1" fillId="0" borderId="20" xfId="73" applyNumberFormat="1" applyFont="1" applyFill="1" applyBorder="1" applyAlignment="1" applyProtection="1">
      <alignment vertical="center"/>
      <protection/>
    </xf>
    <xf numFmtId="176" fontId="1" fillId="0" borderId="9" xfId="73" applyNumberFormat="1" applyFill="1" applyBorder="1" applyAlignment="1" applyProtection="1">
      <alignment horizontal="right" vertical="center" wrapText="1"/>
      <protection/>
    </xf>
    <xf numFmtId="176" fontId="1" fillId="0" borderId="9" xfId="73" applyNumberFormat="1" applyFont="1" applyFill="1" applyBorder="1" applyAlignment="1" applyProtection="1">
      <alignment horizontal="right" vertical="center" wrapText="1"/>
      <protection/>
    </xf>
    <xf numFmtId="0" fontId="2" fillId="0" borderId="0" xfId="73" applyNumberFormat="1" applyFont="1" applyFill="1" applyAlignment="1" applyProtection="1">
      <alignment horizontal="center" vertical="center" wrapText="1"/>
      <protection/>
    </xf>
    <xf numFmtId="0" fontId="1" fillId="0" borderId="20" xfId="73" applyNumberFormat="1" applyFont="1" applyFill="1" applyBorder="1" applyAlignment="1" applyProtection="1">
      <alignment horizontal="center" vertical="center"/>
      <protection/>
    </xf>
    <xf numFmtId="0" fontId="1" fillId="8" borderId="9" xfId="73" applyNumberFormat="1" applyFont="1" applyFill="1" applyBorder="1" applyAlignment="1" applyProtection="1">
      <alignment horizontal="center" vertical="center"/>
      <protection/>
    </xf>
    <xf numFmtId="176" fontId="2" fillId="0" borderId="9" xfId="62" applyNumberFormat="1" applyFont="1" applyFill="1" applyBorder="1" applyAlignment="1" applyProtection="1">
      <alignment horizontal="right" vertical="center" wrapText="1"/>
      <protection/>
    </xf>
    <xf numFmtId="0" fontId="2" fillId="0" borderId="0" xfId="62" applyFont="1" applyAlignment="1">
      <alignment horizontal="centerContinuous" vertical="center"/>
      <protection/>
    </xf>
    <xf numFmtId="0" fontId="1" fillId="0" borderId="0" xfId="62">
      <alignment vertical="center"/>
      <protection/>
    </xf>
    <xf numFmtId="0" fontId="2" fillId="0" borderId="0" xfId="62" applyFont="1" applyAlignment="1">
      <alignment horizontal="right" vertical="center" wrapText="1"/>
      <protection/>
    </xf>
    <xf numFmtId="0" fontId="8" fillId="0" borderId="0" xfId="62" applyNumberFormat="1" applyFont="1" applyFill="1" applyAlignment="1" applyProtection="1">
      <alignment horizontal="center" vertical="center" wrapText="1"/>
      <protection/>
    </xf>
    <xf numFmtId="0" fontId="2" fillId="0" borderId="0" xfId="62" applyFont="1" applyAlignment="1">
      <alignment horizontal="left" vertical="center" wrapText="1"/>
      <protection/>
    </xf>
    <xf numFmtId="0" fontId="2" fillId="8" borderId="9" xfId="62" applyFont="1" applyFill="1" applyBorder="1" applyAlignment="1">
      <alignment horizontal="center" vertical="center" wrapText="1"/>
      <protection/>
    </xf>
    <xf numFmtId="0" fontId="2" fillId="8" borderId="9" xfId="62" applyNumberFormat="1" applyFont="1" applyFill="1" applyBorder="1" applyAlignment="1" applyProtection="1">
      <alignment horizontal="center" vertical="center" wrapText="1"/>
      <protection/>
    </xf>
    <xf numFmtId="0" fontId="2" fillId="8" borderId="9" xfId="62" applyNumberFormat="1" applyFont="1" applyFill="1" applyBorder="1" applyAlignment="1" applyProtection="1">
      <alignment horizontal="center" vertical="center"/>
      <protection/>
    </xf>
    <xf numFmtId="49" fontId="2" fillId="0" borderId="9" xfId="62" applyNumberFormat="1" applyFont="1" applyFill="1" applyBorder="1" applyAlignment="1" applyProtection="1">
      <alignment horizontal="left" vertical="center" wrapText="1"/>
      <protection/>
    </xf>
    <xf numFmtId="0" fontId="2" fillId="0" borderId="0" xfId="62" applyFont="1" applyFill="1" applyAlignment="1">
      <alignment horizontal="centerContinuous" vertical="center"/>
      <protection/>
    </xf>
    <xf numFmtId="176" fontId="1" fillId="0" borderId="9" xfId="62" applyNumberFormat="1" applyFont="1" applyFill="1" applyBorder="1" applyAlignment="1" applyProtection="1">
      <alignment horizontal="right" vertical="center" wrapText="1"/>
      <protection/>
    </xf>
    <xf numFmtId="0" fontId="1" fillId="0" borderId="0" xfId="62" applyFill="1">
      <alignment vertical="center"/>
      <protection/>
    </xf>
    <xf numFmtId="0" fontId="2" fillId="0" borderId="0" xfId="62" applyNumberFormat="1" applyFont="1" applyFill="1" applyAlignment="1" applyProtection="1">
      <alignment horizontal="right" vertical="center" wrapText="1"/>
      <protection/>
    </xf>
    <xf numFmtId="0" fontId="2" fillId="0" borderId="0" xfId="62" applyNumberFormat="1" applyFont="1" applyFill="1" applyAlignment="1" applyProtection="1">
      <alignment vertical="center" wrapText="1"/>
      <protection/>
    </xf>
    <xf numFmtId="0" fontId="2" fillId="0" borderId="20" xfId="62" applyNumberFormat="1" applyFont="1" applyFill="1" applyBorder="1" applyAlignment="1" applyProtection="1">
      <alignment horizontal="right" vertical="center" wrapText="1"/>
      <protection/>
    </xf>
    <xf numFmtId="0" fontId="2" fillId="0" borderId="0" xfId="62" applyNumberFormat="1" applyFont="1" applyFill="1" applyAlignment="1" applyProtection="1">
      <alignment horizontal="center" wrapText="1"/>
      <protection/>
    </xf>
    <xf numFmtId="181" fontId="2" fillId="0" borderId="0" xfId="62" applyNumberFormat="1" applyFont="1" applyFill="1" applyAlignment="1">
      <alignment horizontal="right" vertical="center"/>
      <protection/>
    </xf>
    <xf numFmtId="43" fontId="2" fillId="0" borderId="13" xfId="24" applyFont="1" applyFill="1" applyBorder="1" applyAlignment="1">
      <alignment horizontal="center" vertical="center" wrapText="1"/>
    </xf>
    <xf numFmtId="43" fontId="2" fillId="0" borderId="9" xfId="24"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20" xfId="0" applyFont="1" applyBorder="1" applyAlignment="1">
      <alignment horizontal="right" vertical="center"/>
    </xf>
    <xf numFmtId="0" fontId="2" fillId="8" borderId="0" xfId="77" applyFont="1" applyFill="1" applyAlignment="1">
      <alignment vertical="center"/>
      <protection/>
    </xf>
    <xf numFmtId="49" fontId="2" fillId="8" borderId="0" xfId="77" applyNumberFormat="1" applyFont="1" applyFill="1" applyAlignment="1">
      <alignment horizontal="center" vertical="center"/>
      <protection/>
    </xf>
    <xf numFmtId="0" fontId="2" fillId="8" borderId="0" xfId="77" applyFont="1" applyFill="1" applyAlignment="1">
      <alignment horizontal="left" vertical="center"/>
      <protection/>
    </xf>
    <xf numFmtId="178" fontId="2" fillId="8" borderId="0" xfId="77" applyNumberFormat="1" applyFont="1" applyFill="1" applyAlignment="1">
      <alignment horizontal="center" vertical="center"/>
      <protection/>
    </xf>
    <xf numFmtId="0" fontId="1" fillId="0" borderId="0" xfId="77">
      <alignment vertical="center"/>
      <protection/>
    </xf>
    <xf numFmtId="0" fontId="1" fillId="0" borderId="0" xfId="77" applyFont="1" applyAlignment="1">
      <alignment horizontal="centerContinuous" vertical="center"/>
      <protection/>
    </xf>
    <xf numFmtId="0" fontId="8" fillId="0" borderId="0" xfId="77" applyNumberFormat="1" applyFont="1" applyFill="1" applyAlignment="1" applyProtection="1">
      <alignment horizontal="center" vertical="center"/>
      <protection/>
    </xf>
    <xf numFmtId="0" fontId="2" fillId="8" borderId="10" xfId="77" applyFont="1" applyFill="1" applyBorder="1" applyAlignment="1">
      <alignment horizontal="centerContinuous" vertical="center"/>
      <protection/>
    </xf>
    <xf numFmtId="0" fontId="2" fillId="8" borderId="22"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wrapText="1"/>
      <protection/>
    </xf>
    <xf numFmtId="0" fontId="2" fillId="0" borderId="11" xfId="77" applyNumberFormat="1" applyFont="1" applyFill="1" applyBorder="1" applyAlignment="1" applyProtection="1">
      <alignment horizontal="center" vertical="center" wrapText="1"/>
      <protection/>
    </xf>
    <xf numFmtId="0" fontId="2" fillId="8" borderId="9" xfId="77" applyNumberFormat="1" applyFont="1" applyFill="1" applyBorder="1" applyAlignment="1" applyProtection="1">
      <alignment horizontal="center" vertical="center" wrapText="1"/>
      <protection/>
    </xf>
    <xf numFmtId="0" fontId="2" fillId="8" borderId="21" xfId="77" applyFont="1" applyFill="1" applyBorder="1" applyAlignment="1">
      <alignment horizontal="centerContinuous" vertical="center"/>
      <protection/>
    </xf>
    <xf numFmtId="0" fontId="2" fillId="8" borderId="11" xfId="77" applyNumberFormat="1" applyFont="1" applyFill="1" applyBorder="1" applyAlignment="1" applyProtection="1">
      <alignment horizontal="center" vertical="center"/>
      <protection/>
    </xf>
    <xf numFmtId="0" fontId="2" fillId="0" borderId="9" xfId="77" applyNumberFormat="1" applyFont="1" applyFill="1" applyBorder="1" applyAlignment="1" applyProtection="1">
      <alignment horizontal="center" vertical="center" wrapText="1"/>
      <protection/>
    </xf>
    <xf numFmtId="0" fontId="2" fillId="8" borderId="20" xfId="77" applyFont="1" applyFill="1" applyBorder="1" applyAlignment="1">
      <alignment horizontal="center" vertical="center" wrapText="1"/>
      <protection/>
    </xf>
    <xf numFmtId="49" fontId="2" fillId="8" borderId="9" xfId="77" applyNumberFormat="1" applyFont="1" applyFill="1" applyBorder="1" applyAlignment="1">
      <alignment horizontal="center" vertical="center"/>
      <protection/>
    </xf>
    <xf numFmtId="43" fontId="2" fillId="8" borderId="9" xfId="24" applyFont="1" applyFill="1" applyBorder="1" applyAlignment="1" applyProtection="1">
      <alignment horizontal="center" vertical="center" wrapText="1"/>
      <protection/>
    </xf>
    <xf numFmtId="49" fontId="2" fillId="0" borderId="0" xfId="77" applyNumberFormat="1" applyFont="1" applyFill="1" applyAlignment="1">
      <alignment horizontal="center" vertical="center"/>
      <protection/>
    </xf>
    <xf numFmtId="0" fontId="2" fillId="0" borderId="0" xfId="77" applyFont="1" applyFill="1" applyAlignment="1">
      <alignment horizontal="left" vertical="center"/>
      <protection/>
    </xf>
    <xf numFmtId="178" fontId="2" fillId="0" borderId="0" xfId="77" applyNumberFormat="1" applyFont="1" applyFill="1" applyAlignment="1">
      <alignment horizontal="center" vertical="center"/>
      <protection/>
    </xf>
    <xf numFmtId="178" fontId="2" fillId="8" borderId="0" xfId="77" applyNumberFormat="1" applyFont="1" applyFill="1" applyAlignment="1">
      <alignment vertical="center"/>
      <protection/>
    </xf>
    <xf numFmtId="0" fontId="2" fillId="8" borderId="9" xfId="77" applyNumberFormat="1" applyFont="1" applyFill="1" applyBorder="1" applyAlignment="1" applyProtection="1">
      <alignment horizontal="center" vertical="center"/>
      <protection/>
    </xf>
    <xf numFmtId="0" fontId="2" fillId="8" borderId="13" xfId="77" applyNumberFormat="1" applyFont="1" applyFill="1" applyBorder="1" applyAlignment="1" applyProtection="1">
      <alignment horizontal="center" vertical="center" wrapText="1"/>
      <protection/>
    </xf>
    <xf numFmtId="178" fontId="2" fillId="8" borderId="13" xfId="77" applyNumberFormat="1" applyFont="1" applyFill="1" applyBorder="1" applyAlignment="1" applyProtection="1">
      <alignment horizontal="center" vertical="center" wrapText="1"/>
      <protection/>
    </xf>
    <xf numFmtId="0" fontId="2" fillId="8" borderId="10" xfId="77" applyNumberFormat="1" applyFont="1" applyFill="1" applyBorder="1" applyAlignment="1" applyProtection="1">
      <alignment horizontal="center" vertical="center" wrapText="1"/>
      <protection/>
    </xf>
    <xf numFmtId="178" fontId="2" fillId="8" borderId="9" xfId="77" applyNumberFormat="1" applyFont="1" applyFill="1" applyBorder="1" applyAlignment="1" applyProtection="1">
      <alignment horizontal="center" vertical="center" wrapText="1"/>
      <protection/>
    </xf>
    <xf numFmtId="0" fontId="1" fillId="0" borderId="0" xfId="77" applyFont="1" applyAlignment="1">
      <alignment horizontal="right" vertical="center" wrapText="1"/>
      <protection/>
    </xf>
    <xf numFmtId="0" fontId="1" fillId="0" borderId="20" xfId="77" applyFont="1" applyBorder="1" applyAlignment="1">
      <alignment horizontal="left" vertical="center" wrapText="1"/>
      <protection/>
    </xf>
    <xf numFmtId="0" fontId="2" fillId="8" borderId="20" xfId="77" applyNumberFormat="1" applyFont="1" applyFill="1" applyBorder="1" applyAlignment="1" applyProtection="1">
      <alignment horizontal="right" vertical="center"/>
      <protection/>
    </xf>
    <xf numFmtId="0" fontId="1" fillId="8" borderId="12" xfId="77" applyFont="1" applyFill="1" applyBorder="1" applyAlignment="1">
      <alignment horizontal="center" vertical="center" wrapText="1"/>
      <protection/>
    </xf>
    <xf numFmtId="0" fontId="1" fillId="8" borderId="13" xfId="77" applyFont="1" applyFill="1" applyBorder="1" applyAlignment="1">
      <alignment horizontal="center" vertical="center" wrapText="1"/>
      <protection/>
    </xf>
    <xf numFmtId="0" fontId="1" fillId="8" borderId="12" xfId="77" applyFont="1" applyFill="1" applyBorder="1" applyAlignment="1" applyProtection="1">
      <alignment horizontal="center" vertical="center" wrapText="1"/>
      <protection locked="0"/>
    </xf>
    <xf numFmtId="0" fontId="1" fillId="8" borderId="9" xfId="77" applyFont="1" applyFill="1" applyBorder="1" applyAlignment="1">
      <alignment horizontal="center" vertical="center" wrapText="1"/>
      <protection/>
    </xf>
    <xf numFmtId="0" fontId="2" fillId="8" borderId="10" xfId="77" applyFont="1" applyFill="1" applyBorder="1" applyAlignment="1">
      <alignment horizontal="center" vertical="center" wrapText="1"/>
      <protection/>
    </xf>
    <xf numFmtId="0" fontId="2" fillId="8" borderId="10" xfId="77" applyFont="1" applyFill="1" applyBorder="1" applyAlignment="1">
      <alignment horizontal="center" vertical="center" wrapText="1"/>
      <protection/>
    </xf>
    <xf numFmtId="0" fontId="1" fillId="0" borderId="0" xfId="77" applyFill="1">
      <alignment vertical="center"/>
      <protection/>
    </xf>
    <xf numFmtId="0" fontId="1" fillId="0" borderId="0" xfId="77" applyFont="1" applyFill="1" applyAlignment="1">
      <alignment horizontal="centerContinuous" vertical="center"/>
      <protection/>
    </xf>
    <xf numFmtId="0" fontId="0" fillId="0" borderId="0" xfId="0" applyBorder="1" applyAlignment="1">
      <alignment/>
    </xf>
    <xf numFmtId="0" fontId="2" fillId="0" borderId="0" xfId="78" applyFont="1" applyAlignment="1">
      <alignment horizontal="centerContinuous" vertical="center"/>
      <protection/>
    </xf>
    <xf numFmtId="0" fontId="1" fillId="0" borderId="0" xfId="78">
      <alignment vertical="center"/>
      <protection/>
    </xf>
    <xf numFmtId="0" fontId="2" fillId="0" borderId="0" xfId="78" applyFont="1" applyAlignment="1">
      <alignment horizontal="right" vertical="center" wrapText="1"/>
      <protection/>
    </xf>
    <xf numFmtId="0" fontId="8" fillId="0" borderId="0" xfId="78" applyNumberFormat="1" applyFont="1" applyFill="1" applyAlignment="1" applyProtection="1">
      <alignment horizontal="center" vertical="center"/>
      <protection/>
    </xf>
    <xf numFmtId="0" fontId="2" fillId="0" borderId="20" xfId="78" applyFont="1" applyBorder="1" applyAlignment="1">
      <alignment horizontal="left" vertical="center"/>
      <protection/>
    </xf>
    <xf numFmtId="0" fontId="2" fillId="0" borderId="20" xfId="78" applyFont="1" applyBorder="1" applyAlignment="1">
      <alignment horizontal="centerContinuous" vertical="center" wrapText="1"/>
      <protection/>
    </xf>
    <xf numFmtId="0" fontId="2" fillId="0" borderId="20" xfId="78" applyFont="1" applyBorder="1" applyAlignment="1">
      <alignment horizontal="left" vertical="center" wrapText="1"/>
      <protection/>
    </xf>
    <xf numFmtId="0" fontId="2" fillId="0" borderId="0" xfId="78" applyFont="1" applyFill="1" applyAlignment="1">
      <alignment horizontal="left" vertical="center" wrapText="1"/>
      <protection/>
    </xf>
    <xf numFmtId="0" fontId="2" fillId="0" borderId="0" xfId="78" applyFont="1" applyAlignment="1">
      <alignment horizontal="left" vertical="center" wrapText="1"/>
      <protection/>
    </xf>
    <xf numFmtId="0" fontId="2" fillId="0" borderId="9" xfId="78" applyFont="1" applyFill="1" applyBorder="1" applyAlignment="1">
      <alignment horizontal="center" vertical="center" wrapText="1"/>
      <protection/>
    </xf>
    <xf numFmtId="49" fontId="2" fillId="8" borderId="9" xfId="78" applyNumberFormat="1" applyFont="1" applyFill="1" applyBorder="1" applyAlignment="1" applyProtection="1">
      <alignment horizontal="center" vertical="center" wrapText="1"/>
      <protection/>
    </xf>
    <xf numFmtId="0" fontId="2" fillId="8" borderId="11" xfId="78" applyFont="1" applyFill="1" applyBorder="1" applyAlignment="1">
      <alignment horizontal="center" vertical="center" wrapText="1"/>
      <protection/>
    </xf>
    <xf numFmtId="0" fontId="2" fillId="8" borderId="9" xfId="78" applyNumberFormat="1" applyFont="1" applyFill="1" applyBorder="1" applyAlignment="1" applyProtection="1">
      <alignment horizontal="center" vertical="center" wrapText="1"/>
      <protection/>
    </xf>
    <xf numFmtId="0" fontId="2" fillId="8" borderId="10" xfId="78" applyFont="1" applyFill="1" applyBorder="1" applyAlignment="1">
      <alignment horizontal="center" vertical="center" wrapText="1"/>
      <protection/>
    </xf>
    <xf numFmtId="0" fontId="2" fillId="8" borderId="22" xfId="78" applyFont="1" applyFill="1" applyBorder="1" applyAlignment="1">
      <alignment horizontal="center" vertical="center" wrapText="1"/>
      <protection/>
    </xf>
    <xf numFmtId="0" fontId="2" fillId="8" borderId="10" xfId="78" applyFont="1" applyFill="1" applyBorder="1" applyAlignment="1">
      <alignment horizontal="center" vertical="center" wrapText="1"/>
      <protection/>
    </xf>
    <xf numFmtId="0" fontId="2" fillId="8" borderId="23" xfId="78" applyFont="1" applyFill="1" applyBorder="1" applyAlignment="1">
      <alignment horizontal="center" vertical="center" wrapText="1"/>
      <protection/>
    </xf>
    <xf numFmtId="43" fontId="2" fillId="8" borderId="22" xfId="24" applyFont="1" applyFill="1" applyBorder="1" applyAlignment="1" applyProtection="1">
      <alignment horizontal="center" vertical="center" wrapText="1"/>
      <protection/>
    </xf>
    <xf numFmtId="43" fontId="2" fillId="8" borderId="10" xfId="24" applyFont="1" applyFill="1" applyBorder="1" applyAlignment="1" applyProtection="1">
      <alignment horizontal="center" vertical="center" wrapText="1"/>
      <protection/>
    </xf>
    <xf numFmtId="43" fontId="2" fillId="8" borderId="23" xfId="24" applyFont="1" applyFill="1" applyBorder="1" applyAlignment="1" applyProtection="1">
      <alignment horizontal="center" vertical="center" wrapText="1"/>
      <protection/>
    </xf>
    <xf numFmtId="49" fontId="2" fillId="8" borderId="22" xfId="78" applyNumberFormat="1" applyFont="1" applyFill="1" applyBorder="1" applyAlignment="1">
      <alignment horizontal="center" vertical="center" wrapText="1"/>
      <protection/>
    </xf>
    <xf numFmtId="49" fontId="2" fillId="8" borderId="10" xfId="78" applyNumberFormat="1" applyFont="1" applyFill="1" applyBorder="1" applyAlignment="1">
      <alignment horizontal="center" vertical="center" wrapText="1"/>
      <protection/>
    </xf>
    <xf numFmtId="0" fontId="2" fillId="8" borderId="26" xfId="78"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2" fillId="0" borderId="0" xfId="78" applyFont="1" applyFill="1" applyAlignment="1">
      <alignment horizontal="centerContinuous" vertical="center"/>
      <protection/>
    </xf>
    <xf numFmtId="0" fontId="2" fillId="0" borderId="0" xfId="78" applyFont="1" applyAlignment="1">
      <alignment horizontal="right" vertical="top"/>
      <protection/>
    </xf>
    <xf numFmtId="0" fontId="2" fillId="0" borderId="20" xfId="78" applyNumberFormat="1" applyFont="1" applyFill="1" applyBorder="1" applyAlignment="1" applyProtection="1">
      <alignment horizontal="right" vertical="center"/>
      <protection/>
    </xf>
    <xf numFmtId="0" fontId="2" fillId="8" borderId="18" xfId="78" applyNumberFormat="1" applyFont="1" applyFill="1" applyBorder="1" applyAlignment="1" applyProtection="1">
      <alignment horizontal="center" vertical="center"/>
      <protection/>
    </xf>
    <xf numFmtId="0" fontId="2" fillId="8" borderId="13" xfId="78" applyNumberFormat="1" applyFont="1" applyFill="1" applyBorder="1" applyAlignment="1" applyProtection="1">
      <alignment horizontal="center" vertical="center"/>
      <protection/>
    </xf>
    <xf numFmtId="0" fontId="2" fillId="8" borderId="11" xfId="78" applyNumberFormat="1" applyFont="1" applyFill="1" applyBorder="1" applyAlignment="1" applyProtection="1">
      <alignment horizontal="center" vertical="center"/>
      <protection/>
    </xf>
    <xf numFmtId="0" fontId="2" fillId="8" borderId="9" xfId="78" applyNumberFormat="1" applyFont="1" applyFill="1" applyBorder="1" applyAlignment="1" applyProtection="1">
      <alignment horizontal="center" vertical="center"/>
      <protection/>
    </xf>
    <xf numFmtId="0" fontId="1" fillId="8" borderId="10" xfId="78" applyFill="1" applyBorder="1" applyAlignment="1">
      <alignment horizontal="center" vertical="center"/>
      <protection/>
    </xf>
    <xf numFmtId="0" fontId="2" fillId="8" borderId="9" xfId="78" applyFont="1" applyFill="1" applyBorder="1" applyAlignment="1">
      <alignment horizontal="center" vertical="center"/>
      <protection/>
    </xf>
    <xf numFmtId="0" fontId="1" fillId="8" borderId="22" xfId="78" applyFill="1" applyBorder="1" applyAlignment="1">
      <alignment horizontal="center" vertical="center"/>
      <protection/>
    </xf>
    <xf numFmtId="0" fontId="2" fillId="8" borderId="26" xfId="78" applyFont="1" applyFill="1" applyBorder="1" applyAlignment="1">
      <alignment horizontal="center" vertical="center"/>
      <protection/>
    </xf>
    <xf numFmtId="0" fontId="1" fillId="8" borderId="9" xfId="78" applyFill="1" applyBorder="1" applyAlignment="1">
      <alignment horizontal="center" vertical="center"/>
      <protection/>
    </xf>
    <xf numFmtId="0" fontId="2" fillId="0" borderId="0" xfId="78" applyFont="1" applyAlignment="1">
      <alignment horizontal="center" vertical="center" wrapText="1"/>
      <protection/>
    </xf>
    <xf numFmtId="0" fontId="2" fillId="0" borderId="0" xfId="78" applyFont="1" applyBorder="1" applyAlignment="1">
      <alignment horizontal="centerContinuous" vertical="center"/>
      <protection/>
    </xf>
    <xf numFmtId="0" fontId="1" fillId="0" borderId="0" xfId="78" applyBorder="1">
      <alignment vertical="center"/>
      <protection/>
    </xf>
    <xf numFmtId="0" fontId="1" fillId="0" borderId="0" xfId="44" applyFill="1">
      <alignment vertical="center"/>
      <protection/>
    </xf>
    <xf numFmtId="0" fontId="2" fillId="0" borderId="0" xfId="44" applyFont="1" applyAlignment="1">
      <alignment horizontal="centerContinuous" vertical="center"/>
      <protection/>
    </xf>
    <xf numFmtId="0" fontId="1" fillId="0" borderId="0" xfId="44">
      <alignment vertical="center"/>
      <protection/>
    </xf>
    <xf numFmtId="0" fontId="2" fillId="0" borderId="0" xfId="44" applyFont="1" applyAlignment="1">
      <alignment horizontal="right" vertical="center"/>
      <protection/>
    </xf>
    <xf numFmtId="0" fontId="8" fillId="0" borderId="0" xfId="44" applyNumberFormat="1" applyFont="1" applyFill="1" applyAlignment="1" applyProtection="1">
      <alignment horizontal="center" vertical="center"/>
      <protection/>
    </xf>
    <xf numFmtId="0" fontId="2" fillId="0" borderId="0" xfId="44" applyFont="1" applyAlignment="1">
      <alignment horizontal="left" vertical="center"/>
      <protection/>
    </xf>
    <xf numFmtId="0" fontId="2" fillId="0" borderId="20" xfId="44" applyFont="1" applyBorder="1" applyAlignment="1">
      <alignment horizontal="left" vertical="center" wrapText="1"/>
      <protection/>
    </xf>
    <xf numFmtId="0" fontId="2" fillId="0" borderId="0" xfId="44" applyFont="1" applyAlignment="1">
      <alignment horizontal="left" vertical="center" wrapText="1"/>
      <protection/>
    </xf>
    <xf numFmtId="0" fontId="2" fillId="8" borderId="9" xfId="44" applyFont="1" applyFill="1" applyBorder="1" applyAlignment="1">
      <alignment horizontal="center" vertical="center" wrapText="1"/>
      <protection/>
    </xf>
    <xf numFmtId="0" fontId="2" fillId="8" borderId="11" xfId="44" applyFont="1" applyFill="1" applyBorder="1" applyAlignment="1">
      <alignment horizontal="center" vertical="center" wrapText="1"/>
      <protection/>
    </xf>
    <xf numFmtId="0" fontId="2" fillId="8" borderId="9" xfId="44" applyNumberFormat="1" applyFont="1" applyFill="1" applyBorder="1" applyAlignment="1" applyProtection="1">
      <alignment horizontal="center" vertical="center" wrapText="1"/>
      <protection/>
    </xf>
    <xf numFmtId="0" fontId="2" fillId="8" borderId="10" xfId="44" applyFont="1" applyFill="1" applyBorder="1" applyAlignment="1">
      <alignment horizontal="center" vertical="center" wrapText="1"/>
      <protection/>
    </xf>
    <xf numFmtId="43" fontId="2" fillId="0" borderId="14" xfId="24" applyFont="1" applyFill="1" applyBorder="1" applyAlignment="1" applyProtection="1">
      <alignment horizontal="right" vertical="center" wrapText="1"/>
      <protection/>
    </xf>
    <xf numFmtId="184" fontId="2" fillId="0" borderId="11" xfId="44" applyNumberFormat="1" applyFont="1" applyFill="1" applyBorder="1" applyAlignment="1" applyProtection="1">
      <alignment horizontal="right" vertical="center" wrapText="1"/>
      <protection/>
    </xf>
    <xf numFmtId="0" fontId="2" fillId="0" borderId="0" xfId="44" applyFont="1" applyFill="1" applyAlignment="1">
      <alignment horizontal="centerContinuous" vertical="center"/>
      <protection/>
    </xf>
    <xf numFmtId="0" fontId="2" fillId="0" borderId="0" xfId="44"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0" borderId="20" xfId="44" applyNumberFormat="1" applyFont="1" applyFill="1" applyBorder="1" applyAlignment="1" applyProtection="1">
      <alignment horizontal="right" vertical="center" wrapText="1"/>
      <protection/>
    </xf>
    <xf numFmtId="0" fontId="2" fillId="8" borderId="13" xfId="44" applyFont="1" applyFill="1" applyBorder="1" applyAlignment="1">
      <alignment horizontal="center" vertical="center" wrapText="1"/>
      <protection/>
    </xf>
    <xf numFmtId="0" fontId="1" fillId="0" borderId="13" xfId="44" applyNumberFormat="1" applyFont="1" applyFill="1" applyBorder="1" applyAlignment="1" applyProtection="1">
      <alignment vertical="center"/>
      <protection/>
    </xf>
    <xf numFmtId="0" fontId="1" fillId="0" borderId="9" xfId="44" applyNumberFormat="1" applyFont="1" applyFill="1" applyBorder="1" applyAlignment="1" applyProtection="1">
      <alignment vertical="center"/>
      <protection/>
    </xf>
    <xf numFmtId="0" fontId="2" fillId="8" borderId="10" xfId="44" applyFont="1" applyFill="1" applyBorder="1" applyAlignment="1">
      <alignment horizontal="center" vertical="center"/>
      <protection/>
    </xf>
    <xf numFmtId="184" fontId="2" fillId="0" borderId="9" xfId="44" applyNumberFormat="1" applyFont="1" applyFill="1" applyBorder="1" applyAlignment="1" applyProtection="1">
      <alignment horizontal="right" vertical="center" wrapText="1"/>
      <protection/>
    </xf>
    <xf numFmtId="0" fontId="4" fillId="0" borderId="20"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0" fontId="2" fillId="0" borderId="9" xfId="80" applyFont="1" applyFill="1" applyBorder="1">
      <alignment vertical="center"/>
      <protection/>
    </xf>
    <xf numFmtId="0" fontId="2" fillId="0" borderId="9" xfId="0" applyFont="1" applyFill="1" applyBorder="1" applyAlignment="1">
      <alignment horizontal="center" vertical="center"/>
    </xf>
    <xf numFmtId="0" fontId="1" fillId="0" borderId="24" xfId="0" applyNumberFormat="1" applyFont="1" applyFill="1" applyBorder="1" applyAlignment="1" applyProtection="1">
      <alignment horizontal="left" vertical="center"/>
      <protection/>
    </xf>
  </cellXfs>
  <cellStyles count="68">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5E9FB8AE66E14E3CBF0A58F4E691094F" xfId="61"/>
    <cellStyle name="常规_FA85956AF29D46888C80C611E9FB4855"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_FDEBF98641054675A285ACB70D2F65A1" xfId="79"/>
    <cellStyle name="常规_部门收支总表" xfId="80"/>
    <cellStyle name="常规_工资福利"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H6" sqref="H6:H28"/>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48"/>
      <c r="B1" s="349"/>
      <c r="C1" s="349"/>
      <c r="D1" s="349"/>
      <c r="E1" s="349"/>
      <c r="H1" s="519" t="s">
        <v>0</v>
      </c>
    </row>
    <row r="2" spans="1:8" ht="20.25" customHeight="1">
      <c r="A2" s="351" t="s">
        <v>1</v>
      </c>
      <c r="B2" s="351"/>
      <c r="C2" s="351"/>
      <c r="D2" s="351"/>
      <c r="E2" s="351"/>
      <c r="F2" s="351"/>
      <c r="G2" s="351"/>
      <c r="H2" s="351"/>
    </row>
    <row r="3" spans="1:8" ht="16.5" customHeight="1">
      <c r="A3" s="526" t="s">
        <v>2</v>
      </c>
      <c r="B3" s="526"/>
      <c r="C3" s="526"/>
      <c r="D3" s="527"/>
      <c r="E3" s="527"/>
      <c r="H3" s="352" t="s">
        <v>3</v>
      </c>
    </row>
    <row r="4" spans="1:8" ht="16.5" customHeight="1">
      <c r="A4" s="353" t="s">
        <v>4</v>
      </c>
      <c r="B4" s="353"/>
      <c r="C4" s="355" t="s">
        <v>5</v>
      </c>
      <c r="D4" s="355"/>
      <c r="E4" s="355"/>
      <c r="F4" s="355"/>
      <c r="G4" s="355"/>
      <c r="H4" s="355"/>
    </row>
    <row r="5" spans="1:8" ht="15" customHeight="1">
      <c r="A5" s="354" t="s">
        <v>6</v>
      </c>
      <c r="B5" s="354" t="s">
        <v>7</v>
      </c>
      <c r="C5" s="355" t="s">
        <v>8</v>
      </c>
      <c r="D5" s="354" t="s">
        <v>7</v>
      </c>
      <c r="E5" s="355" t="s">
        <v>9</v>
      </c>
      <c r="F5" s="354" t="s">
        <v>7</v>
      </c>
      <c r="G5" s="355" t="s">
        <v>10</v>
      </c>
      <c r="H5" s="354" t="s">
        <v>7</v>
      </c>
    </row>
    <row r="6" spans="1:8" s="27" customFormat="1" ht="15" customHeight="1">
      <c r="A6" s="356" t="s">
        <v>11</v>
      </c>
      <c r="B6" s="17">
        <f>SUM(B7:B8)</f>
        <v>2527.25</v>
      </c>
      <c r="C6" s="356" t="s">
        <v>12</v>
      </c>
      <c r="D6" s="17">
        <v>1817.65</v>
      </c>
      <c r="E6" s="356" t="s">
        <v>13</v>
      </c>
      <c r="F6" s="361">
        <f>SUM(F7:F9)</f>
        <v>1817.65</v>
      </c>
      <c r="G6" s="358" t="s">
        <v>14</v>
      </c>
      <c r="H6" s="97">
        <v>1293.5600000000002</v>
      </c>
    </row>
    <row r="7" spans="1:8" s="27" customFormat="1" ht="15" customHeight="1">
      <c r="A7" s="356" t="s">
        <v>15</v>
      </c>
      <c r="B7" s="17">
        <v>2458.25</v>
      </c>
      <c r="C7" s="358" t="s">
        <v>16</v>
      </c>
      <c r="D7" s="17"/>
      <c r="E7" s="356" t="s">
        <v>17</v>
      </c>
      <c r="F7" s="361">
        <v>1293.5600000000002</v>
      </c>
      <c r="G7" s="358" t="s">
        <v>18</v>
      </c>
      <c r="H7" s="97">
        <v>157.22</v>
      </c>
    </row>
    <row r="8" spans="1:8" s="27" customFormat="1" ht="15" customHeight="1">
      <c r="A8" s="356" t="s">
        <v>19</v>
      </c>
      <c r="B8" s="17">
        <v>69</v>
      </c>
      <c r="C8" s="356" t="s">
        <v>20</v>
      </c>
      <c r="D8" s="17"/>
      <c r="E8" s="356" t="s">
        <v>21</v>
      </c>
      <c r="F8" s="361">
        <v>157.22</v>
      </c>
      <c r="G8" s="358" t="s">
        <v>22</v>
      </c>
      <c r="H8" s="97">
        <v>3</v>
      </c>
    </row>
    <row r="9" spans="1:8" s="27" customFormat="1" ht="15" customHeight="1">
      <c r="A9" s="356" t="s">
        <v>23</v>
      </c>
      <c r="B9" s="17"/>
      <c r="C9" s="356" t="s">
        <v>24</v>
      </c>
      <c r="D9" s="17"/>
      <c r="E9" s="356" t="s">
        <v>25</v>
      </c>
      <c r="F9" s="361">
        <v>366.87</v>
      </c>
      <c r="G9" s="358" t="s">
        <v>26</v>
      </c>
      <c r="H9" s="97"/>
    </row>
    <row r="10" spans="1:8" s="27" customFormat="1" ht="15" customHeight="1">
      <c r="A10" s="356" t="s">
        <v>27</v>
      </c>
      <c r="B10" s="17"/>
      <c r="C10" s="356" t="s">
        <v>28</v>
      </c>
      <c r="D10" s="17"/>
      <c r="E10" s="356" t="s">
        <v>29</v>
      </c>
      <c r="F10" s="17">
        <f>SUM(F11:F17)</f>
        <v>709.6</v>
      </c>
      <c r="G10" s="358" t="s">
        <v>30</v>
      </c>
      <c r="H10" s="97"/>
    </row>
    <row r="11" spans="1:8" s="27" customFormat="1" ht="15" customHeight="1">
      <c r="A11" s="356" t="s">
        <v>31</v>
      </c>
      <c r="B11" s="17"/>
      <c r="C11" s="356" t="s">
        <v>32</v>
      </c>
      <c r="D11" s="17"/>
      <c r="E11" s="528" t="s">
        <v>33</v>
      </c>
      <c r="F11" s="17"/>
      <c r="G11" s="358" t="s">
        <v>34</v>
      </c>
      <c r="H11" s="97"/>
    </row>
    <row r="12" spans="1:8" s="27" customFormat="1" ht="15" customHeight="1">
      <c r="A12" s="356" t="s">
        <v>35</v>
      </c>
      <c r="B12" s="17"/>
      <c r="C12" s="356" t="s">
        <v>36</v>
      </c>
      <c r="D12" s="17"/>
      <c r="E12" s="528" t="s">
        <v>37</v>
      </c>
      <c r="F12" s="97">
        <v>361.6</v>
      </c>
      <c r="G12" s="358" t="s">
        <v>38</v>
      </c>
      <c r="H12" s="97">
        <v>361.6</v>
      </c>
    </row>
    <row r="13" spans="1:8" s="27" customFormat="1" ht="15" customHeight="1">
      <c r="A13" s="356" t="s">
        <v>39</v>
      </c>
      <c r="B13" s="17"/>
      <c r="C13" s="356" t="s">
        <v>40</v>
      </c>
      <c r="D13" s="17"/>
      <c r="E13" s="528" t="s">
        <v>41</v>
      </c>
      <c r="F13" s="17"/>
      <c r="G13" s="358" t="s">
        <v>42</v>
      </c>
      <c r="H13" s="97"/>
    </row>
    <row r="14" spans="1:8" s="27" customFormat="1" ht="15" customHeight="1">
      <c r="A14" s="356" t="s">
        <v>43</v>
      </c>
      <c r="B14" s="17"/>
      <c r="C14" s="356" t="s">
        <v>44</v>
      </c>
      <c r="D14" s="17"/>
      <c r="E14" s="528" t="s">
        <v>45</v>
      </c>
      <c r="F14" s="17"/>
      <c r="G14" s="358" t="s">
        <v>46</v>
      </c>
      <c r="H14" s="97">
        <v>366.87</v>
      </c>
    </row>
    <row r="15" spans="1:8" s="27" customFormat="1" ht="15" customHeight="1">
      <c r="A15" s="356"/>
      <c r="B15" s="17"/>
      <c r="C15" s="356" t="s">
        <v>47</v>
      </c>
      <c r="D15" s="17"/>
      <c r="E15" s="528" t="s">
        <v>48</v>
      </c>
      <c r="F15" s="17"/>
      <c r="G15" s="358" t="s">
        <v>49</v>
      </c>
      <c r="H15" s="97"/>
    </row>
    <row r="16" spans="1:8" s="27" customFormat="1" ht="15" customHeight="1">
      <c r="A16" s="359"/>
      <c r="B16" s="17"/>
      <c r="C16" s="356" t="s">
        <v>50</v>
      </c>
      <c r="D16" s="17"/>
      <c r="E16" s="528" t="s">
        <v>51</v>
      </c>
      <c r="F16" s="17">
        <v>3</v>
      </c>
      <c r="G16" s="358" t="s">
        <v>52</v>
      </c>
      <c r="H16" s="97"/>
    </row>
    <row r="17" spans="1:8" s="27" customFormat="1" ht="15" customHeight="1">
      <c r="A17" s="356"/>
      <c r="B17" s="17"/>
      <c r="C17" s="356" t="s">
        <v>53</v>
      </c>
      <c r="D17" s="17"/>
      <c r="E17" s="528" t="s">
        <v>54</v>
      </c>
      <c r="F17" s="17">
        <v>345</v>
      </c>
      <c r="G17" s="358" t="s">
        <v>55</v>
      </c>
      <c r="H17" s="97"/>
    </row>
    <row r="18" spans="1:8" s="27" customFormat="1" ht="15" customHeight="1">
      <c r="A18" s="356"/>
      <c r="B18" s="17"/>
      <c r="C18" s="360" t="s">
        <v>56</v>
      </c>
      <c r="D18" s="17"/>
      <c r="E18" s="356" t="s">
        <v>57</v>
      </c>
      <c r="F18" s="17"/>
      <c r="G18" s="358" t="s">
        <v>58</v>
      </c>
      <c r="H18" s="97"/>
    </row>
    <row r="19" spans="1:8" s="27" customFormat="1" ht="15" customHeight="1">
      <c r="A19" s="359"/>
      <c r="B19" s="17"/>
      <c r="C19" s="360" t="s">
        <v>59</v>
      </c>
      <c r="D19" s="17">
        <v>709.6</v>
      </c>
      <c r="E19" s="356" t="s">
        <v>60</v>
      </c>
      <c r="F19" s="17"/>
      <c r="G19" s="358" t="s">
        <v>61</v>
      </c>
      <c r="H19" s="97"/>
    </row>
    <row r="20" spans="1:8" s="27" customFormat="1" ht="15" customHeight="1">
      <c r="A20" s="359"/>
      <c r="B20" s="17"/>
      <c r="C20" s="360" t="s">
        <v>62</v>
      </c>
      <c r="D20" s="17"/>
      <c r="E20" s="356" t="s">
        <v>63</v>
      </c>
      <c r="F20" s="17"/>
      <c r="G20" s="358" t="s">
        <v>64</v>
      </c>
      <c r="H20" s="97">
        <v>345</v>
      </c>
    </row>
    <row r="21" spans="1:8" s="27" customFormat="1" ht="15" customHeight="1">
      <c r="A21" s="356"/>
      <c r="B21" s="17"/>
      <c r="C21" s="360" t="s">
        <v>65</v>
      </c>
      <c r="D21" s="17"/>
      <c r="E21" s="356"/>
      <c r="F21" s="17"/>
      <c r="G21" s="358"/>
      <c r="H21" s="97"/>
    </row>
    <row r="22" spans="1:8" s="27" customFormat="1" ht="15" customHeight="1">
      <c r="A22" s="356"/>
      <c r="B22" s="17"/>
      <c r="C22" s="360" t="s">
        <v>66</v>
      </c>
      <c r="D22" s="17"/>
      <c r="E22" s="356"/>
      <c r="F22" s="17"/>
      <c r="G22" s="358"/>
      <c r="H22" s="97"/>
    </row>
    <row r="23" spans="1:8" s="27" customFormat="1" ht="15" customHeight="1">
      <c r="A23" s="356"/>
      <c r="B23" s="17"/>
      <c r="C23" s="360" t="s">
        <v>67</v>
      </c>
      <c r="D23" s="17"/>
      <c r="E23" s="356"/>
      <c r="F23" s="17"/>
      <c r="G23" s="358"/>
      <c r="H23" s="97"/>
    </row>
    <row r="24" spans="1:8" s="27" customFormat="1" ht="15" customHeight="1">
      <c r="A24" s="356"/>
      <c r="B24" s="17"/>
      <c r="C24" s="360" t="s">
        <v>68</v>
      </c>
      <c r="D24" s="17"/>
      <c r="E24" s="356"/>
      <c r="F24" s="17"/>
      <c r="G24" s="358"/>
      <c r="H24" s="97"/>
    </row>
    <row r="25" spans="1:8" s="27" customFormat="1" ht="15" customHeight="1">
      <c r="A25" s="356"/>
      <c r="B25" s="17"/>
      <c r="C25" s="360" t="s">
        <v>69</v>
      </c>
      <c r="D25" s="17"/>
      <c r="E25" s="356"/>
      <c r="F25" s="17"/>
      <c r="G25" s="358"/>
      <c r="H25" s="97"/>
    </row>
    <row r="26" spans="1:8" s="27" customFormat="1" ht="15" customHeight="1">
      <c r="A26" s="362" t="s">
        <v>70</v>
      </c>
      <c r="B26" s="17">
        <f>B6</f>
        <v>2527.25</v>
      </c>
      <c r="C26" s="362" t="s">
        <v>71</v>
      </c>
      <c r="D26" s="17">
        <f>SUM(D6:D25)</f>
        <v>2527.25</v>
      </c>
      <c r="E26" s="362" t="s">
        <v>71</v>
      </c>
      <c r="F26" s="17">
        <f>SUM(F6+F10)</f>
        <v>2527.25</v>
      </c>
      <c r="G26" s="529" t="s">
        <v>72</v>
      </c>
      <c r="H26" s="97">
        <f>SUM(H6:H20)</f>
        <v>2527.25</v>
      </c>
    </row>
    <row r="27" spans="1:8" s="27" customFormat="1" ht="15" customHeight="1">
      <c r="A27" s="356" t="s">
        <v>73</v>
      </c>
      <c r="B27" s="17"/>
      <c r="C27" s="356"/>
      <c r="D27" s="17"/>
      <c r="E27" s="356"/>
      <c r="F27" s="17"/>
      <c r="G27" s="529"/>
      <c r="H27" s="97"/>
    </row>
    <row r="28" spans="1:8" s="27" customFormat="1" ht="13.5" customHeight="1">
      <c r="A28" s="362" t="s">
        <v>74</v>
      </c>
      <c r="B28" s="17">
        <f>B26</f>
        <v>2527.25</v>
      </c>
      <c r="C28" s="362" t="s">
        <v>75</v>
      </c>
      <c r="D28" s="17">
        <f>D26</f>
        <v>2527.25</v>
      </c>
      <c r="E28" s="362" t="s">
        <v>75</v>
      </c>
      <c r="F28" s="17">
        <f>F26</f>
        <v>2527.25</v>
      </c>
      <c r="G28" s="529" t="s">
        <v>75</v>
      </c>
      <c r="H28" s="97">
        <f>H26</f>
        <v>2527.25</v>
      </c>
    </row>
    <row r="29" spans="1:6" ht="14.25" customHeight="1">
      <c r="A29" s="530"/>
      <c r="B29" s="530"/>
      <c r="C29" s="530"/>
      <c r="D29" s="530"/>
      <c r="E29" s="530"/>
      <c r="F29" s="530"/>
    </row>
  </sheetData>
  <sheetProtection formatCells="0" formatColumns="0" formatRows="0"/>
  <mergeCells count="4">
    <mergeCell ref="A2:H2"/>
    <mergeCell ref="A3:C3"/>
    <mergeCell ref="C4:H4"/>
    <mergeCell ref="A29:F29"/>
  </mergeCells>
  <printOptions horizontalCentered="1"/>
  <pageMargins left="0.75" right="0.75" top="0.79" bottom="0.79" header="0.39" footer="0.39"/>
  <pageSetup fitToHeight="1" fitToWidth="1" horizontalDpi="1200" verticalDpi="1200" orientation="landscape" paperSize="9" scale="8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R29"/>
  <sheetViews>
    <sheetView showGridLines="0" showZeros="0" workbookViewId="0" topLeftCell="A1">
      <selection activeCell="A8" sqref="A8:E9"/>
    </sheetView>
  </sheetViews>
  <sheetFormatPr defaultColWidth="6.875" defaultRowHeight="22.5" customHeight="1"/>
  <cols>
    <col min="1" max="3" width="3.625" style="365" customWidth="1"/>
    <col min="4" max="4" width="11.125" style="365" customWidth="1"/>
    <col min="5" max="5" width="22.875" style="365" customWidth="1"/>
    <col min="6" max="6" width="12.125" style="365" customWidth="1"/>
    <col min="7" max="12" width="10.375" style="365" customWidth="1"/>
    <col min="13" max="246" width="6.75390625" style="365" customWidth="1"/>
    <col min="247" max="251" width="6.75390625" style="366" customWidth="1"/>
    <col min="252" max="252" width="6.875" style="367" customWidth="1"/>
    <col min="253" max="16384" width="6.875" style="367" customWidth="1"/>
  </cols>
  <sheetData>
    <row r="1" spans="12:252" ht="22.5" customHeight="1">
      <c r="L1" s="365" t="s">
        <v>202</v>
      </c>
      <c r="IR1"/>
    </row>
    <row r="2" spans="1:252" ht="22.5" customHeight="1">
      <c r="A2" s="368" t="s">
        <v>203</v>
      </c>
      <c r="B2" s="368"/>
      <c r="C2" s="368"/>
      <c r="D2" s="368"/>
      <c r="E2" s="368"/>
      <c r="F2" s="368"/>
      <c r="G2" s="368"/>
      <c r="H2" s="368"/>
      <c r="I2" s="368"/>
      <c r="J2" s="368"/>
      <c r="K2" s="368"/>
      <c r="L2" s="368"/>
      <c r="IR2"/>
    </row>
    <row r="3" spans="1:252" ht="22.5" customHeight="1">
      <c r="A3" s="6" t="s">
        <v>2</v>
      </c>
      <c r="B3" s="336"/>
      <c r="C3" s="337"/>
      <c r="D3" s="338"/>
      <c r="E3" s="338"/>
      <c r="K3" s="381" t="s">
        <v>78</v>
      </c>
      <c r="L3" s="381"/>
      <c r="IR3"/>
    </row>
    <row r="4" spans="1:252" ht="22.5" customHeight="1">
      <c r="A4" s="369" t="s">
        <v>97</v>
      </c>
      <c r="B4" s="369"/>
      <c r="C4" s="370"/>
      <c r="D4" s="371" t="s">
        <v>130</v>
      </c>
      <c r="E4" s="372" t="s">
        <v>98</v>
      </c>
      <c r="F4" s="371" t="s">
        <v>171</v>
      </c>
      <c r="G4" s="373" t="s">
        <v>204</v>
      </c>
      <c r="H4" s="371" t="s">
        <v>205</v>
      </c>
      <c r="I4" s="371" t="s">
        <v>206</v>
      </c>
      <c r="J4" s="371" t="s">
        <v>207</v>
      </c>
      <c r="K4" s="371" t="s">
        <v>208</v>
      </c>
      <c r="L4" s="371" t="s">
        <v>191</v>
      </c>
      <c r="IR4"/>
    </row>
    <row r="5" spans="1:252" ht="18" customHeight="1">
      <c r="A5" s="371" t="s">
        <v>100</v>
      </c>
      <c r="B5" s="374" t="s">
        <v>101</v>
      </c>
      <c r="C5" s="372" t="s">
        <v>102</v>
      </c>
      <c r="D5" s="371"/>
      <c r="E5" s="372"/>
      <c r="F5" s="371"/>
      <c r="G5" s="373"/>
      <c r="H5" s="371"/>
      <c r="I5" s="371"/>
      <c r="J5" s="371"/>
      <c r="K5" s="371"/>
      <c r="L5" s="371"/>
      <c r="IR5"/>
    </row>
    <row r="6" spans="1:252" ht="18" customHeight="1">
      <c r="A6" s="371"/>
      <c r="B6" s="374"/>
      <c r="C6" s="372"/>
      <c r="D6" s="371"/>
      <c r="E6" s="372"/>
      <c r="F6" s="371"/>
      <c r="G6" s="373"/>
      <c r="H6" s="371"/>
      <c r="I6" s="371"/>
      <c r="J6" s="371"/>
      <c r="K6" s="371"/>
      <c r="L6" s="371"/>
      <c r="IR6"/>
    </row>
    <row r="7" spans="1:252" ht="22.5" customHeight="1">
      <c r="A7" s="375"/>
      <c r="B7" s="375"/>
      <c r="C7" s="375"/>
      <c r="D7" s="375"/>
      <c r="E7" s="375"/>
      <c r="F7" s="375">
        <v>1</v>
      </c>
      <c r="G7" s="375">
        <v>2</v>
      </c>
      <c r="H7" s="375">
        <v>3</v>
      </c>
      <c r="I7" s="375">
        <v>4</v>
      </c>
      <c r="J7" s="375">
        <v>5</v>
      </c>
      <c r="K7" s="375">
        <v>6</v>
      </c>
      <c r="L7" s="375">
        <v>7</v>
      </c>
      <c r="M7" s="380"/>
      <c r="N7" s="382"/>
      <c r="IR7"/>
    </row>
    <row r="8" spans="1:14" ht="22.5" customHeight="1">
      <c r="A8" s="89"/>
      <c r="B8" s="89"/>
      <c r="C8" s="89"/>
      <c r="D8" s="89" t="s">
        <v>93</v>
      </c>
      <c r="E8" s="268" t="s">
        <v>81</v>
      </c>
      <c r="F8" s="376">
        <f>F11</f>
        <v>366.87</v>
      </c>
      <c r="G8" s="376">
        <f aca="true" t="shared" si="0" ref="G8:L8">G11</f>
        <v>325.96</v>
      </c>
      <c r="H8" s="376">
        <f t="shared" si="0"/>
        <v>0</v>
      </c>
      <c r="I8" s="376">
        <f t="shared" si="0"/>
        <v>0</v>
      </c>
      <c r="J8" s="376">
        <f t="shared" si="0"/>
        <v>0</v>
      </c>
      <c r="K8" s="376">
        <f t="shared" si="0"/>
        <v>0</v>
      </c>
      <c r="L8" s="376">
        <f t="shared" si="0"/>
        <v>40.91</v>
      </c>
      <c r="M8" s="380"/>
      <c r="N8" s="382"/>
    </row>
    <row r="9" spans="1:14" ht="22.5" customHeight="1">
      <c r="A9" s="89">
        <v>216</v>
      </c>
      <c r="B9" s="89"/>
      <c r="C9" s="89"/>
      <c r="D9" s="89" t="s">
        <v>93</v>
      </c>
      <c r="E9" s="93" t="s">
        <v>103</v>
      </c>
      <c r="F9" s="376">
        <f>F8</f>
        <v>366.87</v>
      </c>
      <c r="G9" s="376">
        <f aca="true" t="shared" si="1" ref="G9:L9">G8</f>
        <v>325.96</v>
      </c>
      <c r="H9" s="376">
        <f t="shared" si="1"/>
        <v>0</v>
      </c>
      <c r="I9" s="376">
        <f t="shared" si="1"/>
        <v>0</v>
      </c>
      <c r="J9" s="376">
        <f t="shared" si="1"/>
        <v>0</v>
      </c>
      <c r="K9" s="376">
        <f t="shared" si="1"/>
        <v>0</v>
      </c>
      <c r="L9" s="376">
        <f t="shared" si="1"/>
        <v>40.91</v>
      </c>
      <c r="M9" s="380"/>
      <c r="N9" s="382"/>
    </row>
    <row r="10" spans="1:14" ht="22.5" customHeight="1">
      <c r="A10" s="89">
        <v>216</v>
      </c>
      <c r="B10" s="293" t="s">
        <v>104</v>
      </c>
      <c r="C10" s="89"/>
      <c r="D10" s="89" t="s">
        <v>93</v>
      </c>
      <c r="E10" s="93" t="s">
        <v>105</v>
      </c>
      <c r="F10" s="376">
        <f>F8</f>
        <v>366.87</v>
      </c>
      <c r="G10" s="376">
        <f aca="true" t="shared" si="2" ref="G10:L10">G8</f>
        <v>325.96</v>
      </c>
      <c r="H10" s="376">
        <f t="shared" si="2"/>
        <v>0</v>
      </c>
      <c r="I10" s="376">
        <f t="shared" si="2"/>
        <v>0</v>
      </c>
      <c r="J10" s="376">
        <f t="shared" si="2"/>
        <v>0</v>
      </c>
      <c r="K10" s="376">
        <f t="shared" si="2"/>
        <v>0</v>
      </c>
      <c r="L10" s="376">
        <f t="shared" si="2"/>
        <v>40.91</v>
      </c>
      <c r="M10" s="380"/>
      <c r="N10" s="382"/>
    </row>
    <row r="11" spans="1:252" s="364" customFormat="1" ht="27.75" customHeight="1">
      <c r="A11" s="377">
        <v>216</v>
      </c>
      <c r="B11" s="377" t="s">
        <v>104</v>
      </c>
      <c r="C11" s="377" t="s">
        <v>106</v>
      </c>
      <c r="D11" s="262" t="s">
        <v>93</v>
      </c>
      <c r="E11" s="93" t="s">
        <v>107</v>
      </c>
      <c r="F11" s="378">
        <f>SUM(G11:L11)</f>
        <v>366.87</v>
      </c>
      <c r="G11" s="378">
        <v>325.96</v>
      </c>
      <c r="H11" s="379"/>
      <c r="I11" s="378"/>
      <c r="J11" s="378"/>
      <c r="K11" s="378"/>
      <c r="L11" s="379">
        <v>40.91</v>
      </c>
      <c r="M11" s="380"/>
      <c r="N11" s="383"/>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0"/>
      <c r="EK11" s="380"/>
      <c r="EL11" s="380"/>
      <c r="EM11" s="380"/>
      <c r="EN11" s="380"/>
      <c r="EO11" s="380"/>
      <c r="EP11" s="380"/>
      <c r="EQ11" s="380"/>
      <c r="ER11" s="380"/>
      <c r="ES11" s="380"/>
      <c r="ET11" s="380"/>
      <c r="EU11" s="380"/>
      <c r="EV11" s="380"/>
      <c r="EW11" s="380"/>
      <c r="EX11" s="380"/>
      <c r="EY11" s="380"/>
      <c r="EZ11" s="380"/>
      <c r="FA11" s="380"/>
      <c r="FB11" s="380"/>
      <c r="FC11" s="380"/>
      <c r="FD11" s="380"/>
      <c r="FE11" s="380"/>
      <c r="FF11" s="380"/>
      <c r="FG11" s="380"/>
      <c r="FH11" s="380"/>
      <c r="FI11" s="380"/>
      <c r="FJ11" s="380"/>
      <c r="FK11" s="380"/>
      <c r="FL11" s="380"/>
      <c r="FM11" s="380"/>
      <c r="FN11" s="380"/>
      <c r="FO11" s="380"/>
      <c r="FP11" s="380"/>
      <c r="FQ11" s="380"/>
      <c r="FR11" s="380"/>
      <c r="FS11" s="380"/>
      <c r="FT11" s="380"/>
      <c r="FU11" s="380"/>
      <c r="FV11" s="380"/>
      <c r="FW11" s="380"/>
      <c r="FX11" s="380"/>
      <c r="FY11" s="380"/>
      <c r="FZ11" s="380"/>
      <c r="GA11" s="380"/>
      <c r="GB11" s="380"/>
      <c r="GC11" s="380"/>
      <c r="GD11" s="380"/>
      <c r="GE11" s="380"/>
      <c r="GF11" s="380"/>
      <c r="GG11" s="380"/>
      <c r="GH11" s="380"/>
      <c r="GI11" s="380"/>
      <c r="GJ11" s="380"/>
      <c r="GK11" s="380"/>
      <c r="GL11" s="380"/>
      <c r="GM11" s="380"/>
      <c r="GN11" s="380"/>
      <c r="GO11" s="380"/>
      <c r="GP11" s="380"/>
      <c r="GQ11" s="380"/>
      <c r="GR11" s="380"/>
      <c r="GS11" s="380"/>
      <c r="GT11" s="380"/>
      <c r="GU11" s="380"/>
      <c r="GV11" s="380"/>
      <c r="GW11" s="380"/>
      <c r="GX11" s="380"/>
      <c r="GY11" s="380"/>
      <c r="GZ11" s="380"/>
      <c r="HA11" s="380"/>
      <c r="HB11" s="380"/>
      <c r="HC11" s="380"/>
      <c r="HD11" s="380"/>
      <c r="HE11" s="380"/>
      <c r="HF11" s="380"/>
      <c r="HG11" s="380"/>
      <c r="HH11" s="380"/>
      <c r="HI11" s="380"/>
      <c r="HJ11" s="380"/>
      <c r="HK11" s="380"/>
      <c r="HL11" s="380"/>
      <c r="HM11" s="380"/>
      <c r="HN11" s="380"/>
      <c r="HO11" s="380"/>
      <c r="HP11" s="380"/>
      <c r="HQ11" s="380"/>
      <c r="HR11" s="380"/>
      <c r="HS11" s="380"/>
      <c r="HT11" s="380"/>
      <c r="HU11" s="380"/>
      <c r="HV11" s="380"/>
      <c r="HW11" s="380"/>
      <c r="HX11" s="380"/>
      <c r="HY11" s="380"/>
      <c r="HZ11" s="380"/>
      <c r="IA11" s="380"/>
      <c r="IB11" s="380"/>
      <c r="IC11" s="380"/>
      <c r="ID11" s="380"/>
      <c r="IE11" s="380"/>
      <c r="IF11" s="380"/>
      <c r="IG11" s="380"/>
      <c r="IH11" s="380"/>
      <c r="II11" s="380"/>
      <c r="IJ11" s="380"/>
      <c r="IK11" s="380"/>
      <c r="IL11" s="380"/>
      <c r="IM11" s="384"/>
      <c r="IN11" s="384"/>
      <c r="IO11" s="384"/>
      <c r="IP11" s="384"/>
      <c r="IQ11" s="384"/>
      <c r="IR11" s="27"/>
    </row>
    <row r="12" spans="1:252" ht="27.75" customHeight="1">
      <c r="A12" s="380"/>
      <c r="B12" s="380"/>
      <c r="C12" s="380"/>
      <c r="D12" s="380"/>
      <c r="E12" s="380"/>
      <c r="F12" s="380"/>
      <c r="G12" s="380"/>
      <c r="H12" s="380"/>
      <c r="I12" s="380"/>
      <c r="J12" s="380"/>
      <c r="K12" s="380"/>
      <c r="L12" s="380"/>
      <c r="M12" s="380"/>
      <c r="IR12"/>
    </row>
    <row r="13" spans="1:252" ht="22.5" customHeight="1">
      <c r="A13" s="380"/>
      <c r="B13" s="380"/>
      <c r="C13" s="380"/>
      <c r="D13" s="380"/>
      <c r="E13" s="380"/>
      <c r="F13" s="380"/>
      <c r="H13" s="380"/>
      <c r="I13" s="380"/>
      <c r="J13" s="380"/>
      <c r="K13" s="380"/>
      <c r="L13" s="380"/>
      <c r="M13" s="383"/>
      <c r="IR13"/>
    </row>
    <row r="14" spans="1:252" ht="22.5" customHeight="1">
      <c r="A14" s="380"/>
      <c r="B14" s="380"/>
      <c r="C14" s="380"/>
      <c r="D14" s="380"/>
      <c r="E14" s="380"/>
      <c r="F14" s="380"/>
      <c r="H14" s="380"/>
      <c r="I14" s="380"/>
      <c r="J14" s="380"/>
      <c r="K14" s="380"/>
      <c r="L14" s="380"/>
      <c r="M14" s="382"/>
      <c r="IR14"/>
    </row>
    <row r="15" spans="1:252" ht="22.5" customHeight="1">
      <c r="A15" s="380"/>
      <c r="B15" s="380"/>
      <c r="C15" s="380"/>
      <c r="D15" s="380"/>
      <c r="E15" s="380"/>
      <c r="F15" s="380"/>
      <c r="H15" s="380"/>
      <c r="I15" s="380"/>
      <c r="J15" s="380"/>
      <c r="K15" s="380"/>
      <c r="L15" s="380"/>
      <c r="M15" s="382"/>
      <c r="IR15"/>
    </row>
    <row r="16" spans="1:252" ht="22.5" customHeight="1">
      <c r="A16" s="380"/>
      <c r="E16" s="380"/>
      <c r="F16" s="380"/>
      <c r="H16" s="380"/>
      <c r="I16" s="380"/>
      <c r="J16" s="380"/>
      <c r="K16" s="380"/>
      <c r="L16" s="380"/>
      <c r="M16" s="382"/>
      <c r="IR16"/>
    </row>
    <row r="17" spans="1:252" ht="22.5" customHeight="1">
      <c r="A17" s="380"/>
      <c r="H17" s="380"/>
      <c r="I17" s="380"/>
      <c r="J17" s="380"/>
      <c r="K17" s="380"/>
      <c r="L17" s="380"/>
      <c r="M17" s="382"/>
      <c r="IR17"/>
    </row>
    <row r="18" spans="8:252" ht="22.5" customHeight="1">
      <c r="H18" s="380"/>
      <c r="I18" s="380"/>
      <c r="J18" s="380"/>
      <c r="K18" s="380"/>
      <c r="L18" s="380"/>
      <c r="M18" s="382"/>
      <c r="IR18"/>
    </row>
    <row r="19" spans="8:252" ht="22.5" customHeight="1">
      <c r="H19" s="380"/>
      <c r="I19" s="380"/>
      <c r="J19" s="380"/>
      <c r="K19" s="380"/>
      <c r="M19" s="382"/>
      <c r="IR19"/>
    </row>
    <row r="20" spans="1:252" ht="22.5" customHeight="1">
      <c r="A20"/>
      <c r="B20"/>
      <c r="C20"/>
      <c r="D20"/>
      <c r="E20"/>
      <c r="F20"/>
      <c r="G20"/>
      <c r="H20" s="380"/>
      <c r="M20" s="382"/>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382"/>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38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382"/>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382"/>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382"/>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382"/>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ht="22.5" customHeight="1">
      <c r="A27"/>
      <c r="B27"/>
      <c r="C27"/>
      <c r="D27"/>
      <c r="E27"/>
      <c r="F27"/>
      <c r="G27"/>
      <c r="M27" s="382"/>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ht="22.5" customHeight="1">
      <c r="A28"/>
      <c r="B28"/>
      <c r="C28"/>
      <c r="D28"/>
      <c r="E28"/>
      <c r="F28"/>
      <c r="G28"/>
      <c r="M28" s="382"/>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row r="29" spans="1:252" ht="22.5" customHeight="1">
      <c r="A29"/>
      <c r="B29"/>
      <c r="C29"/>
      <c r="D29"/>
      <c r="E29"/>
      <c r="F29"/>
      <c r="G29"/>
      <c r="M29" s="382"/>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row>
  </sheetData>
  <sheetProtection formatCells="0" formatColumns="0" formatRows="0"/>
  <mergeCells count="15">
    <mergeCell ref="A2:L2"/>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10"/>
  <sheetViews>
    <sheetView showGridLines="0" showZeros="0" workbookViewId="0" topLeftCell="A1">
      <selection activeCell="E10" sqref="E10"/>
    </sheetView>
  </sheetViews>
  <sheetFormatPr defaultColWidth="9.00390625" defaultRowHeight="14.25"/>
  <cols>
    <col min="1" max="3" width="5.875" style="0" customWidth="1"/>
    <col min="5" max="5" width="14.875" style="0" customWidth="1"/>
    <col min="6" max="6" width="10.375" style="0" customWidth="1"/>
  </cols>
  <sheetData>
    <row r="1" ht="14.25" customHeight="1">
      <c r="K1" t="s">
        <v>209</v>
      </c>
    </row>
    <row r="2" spans="1:11" ht="27" customHeight="1">
      <c r="A2" s="81" t="s">
        <v>210</v>
      </c>
      <c r="B2" s="81"/>
      <c r="C2" s="81"/>
      <c r="D2" s="81"/>
      <c r="E2" s="81"/>
      <c r="F2" s="81"/>
      <c r="G2" s="81"/>
      <c r="H2" s="81"/>
      <c r="I2" s="81"/>
      <c r="J2" s="81"/>
      <c r="K2" s="81"/>
    </row>
    <row r="3" spans="1:11" ht="14.25" customHeight="1">
      <c r="A3" s="6" t="s">
        <v>2</v>
      </c>
      <c r="B3" s="336"/>
      <c r="C3" s="337"/>
      <c r="D3" s="338"/>
      <c r="E3" s="338"/>
      <c r="J3" s="248" t="s">
        <v>78</v>
      </c>
      <c r="K3" s="248"/>
    </row>
    <row r="4" spans="1:11" ht="33" customHeight="1">
      <c r="A4" s="245" t="s">
        <v>97</v>
      </c>
      <c r="B4" s="245"/>
      <c r="C4" s="245"/>
      <c r="D4" s="86" t="s">
        <v>194</v>
      </c>
      <c r="E4" s="86" t="s">
        <v>131</v>
      </c>
      <c r="F4" s="86" t="s">
        <v>120</v>
      </c>
      <c r="G4" s="86"/>
      <c r="H4" s="86"/>
      <c r="I4" s="86"/>
      <c r="J4" s="86"/>
      <c r="K4" s="86"/>
    </row>
    <row r="5" spans="1:11" ht="14.25" customHeight="1">
      <c r="A5" s="86" t="s">
        <v>100</v>
      </c>
      <c r="B5" s="86" t="s">
        <v>101</v>
      </c>
      <c r="C5" s="86" t="s">
        <v>102</v>
      </c>
      <c r="D5" s="86"/>
      <c r="E5" s="86"/>
      <c r="F5" s="86" t="s">
        <v>90</v>
      </c>
      <c r="G5" s="86" t="s">
        <v>211</v>
      </c>
      <c r="H5" s="86" t="s">
        <v>208</v>
      </c>
      <c r="I5" s="86" t="s">
        <v>212</v>
      </c>
      <c r="J5" s="86" t="s">
        <v>204</v>
      </c>
      <c r="K5" s="86" t="s">
        <v>213</v>
      </c>
    </row>
    <row r="6" spans="1:11" ht="32.25" customHeight="1">
      <c r="A6" s="86"/>
      <c r="B6" s="86"/>
      <c r="C6" s="86"/>
      <c r="D6" s="86"/>
      <c r="E6" s="86"/>
      <c r="F6" s="86"/>
      <c r="G6" s="86"/>
      <c r="H6" s="86"/>
      <c r="I6" s="86"/>
      <c r="J6" s="86"/>
      <c r="K6" s="86"/>
    </row>
    <row r="7" spans="1:11" ht="32.25" customHeight="1">
      <c r="A7" s="89"/>
      <c r="B7" s="89"/>
      <c r="C7" s="89"/>
      <c r="D7" s="89" t="s">
        <v>93</v>
      </c>
      <c r="E7" s="268" t="s">
        <v>81</v>
      </c>
      <c r="F7" s="246">
        <f aca="true" t="shared" si="0" ref="F7:K7">F10</f>
        <v>366.87</v>
      </c>
      <c r="G7" s="246">
        <f t="shared" si="0"/>
        <v>0</v>
      </c>
      <c r="H7" s="246">
        <f t="shared" si="0"/>
        <v>0</v>
      </c>
      <c r="I7" s="246">
        <f t="shared" si="0"/>
        <v>0</v>
      </c>
      <c r="J7" s="246">
        <f t="shared" si="0"/>
        <v>325.96</v>
      </c>
      <c r="K7" s="246">
        <f t="shared" si="0"/>
        <v>40.91</v>
      </c>
    </row>
    <row r="8" spans="1:11" ht="32.25" customHeight="1">
      <c r="A8" s="89">
        <v>216</v>
      </c>
      <c r="B8" s="89"/>
      <c r="C8" s="89"/>
      <c r="D8" s="89" t="s">
        <v>93</v>
      </c>
      <c r="E8" s="93" t="s">
        <v>103</v>
      </c>
      <c r="F8" s="246">
        <f aca="true" t="shared" si="1" ref="F8:K8">F7</f>
        <v>366.87</v>
      </c>
      <c r="G8" s="246">
        <f t="shared" si="1"/>
        <v>0</v>
      </c>
      <c r="H8" s="246">
        <f t="shared" si="1"/>
        <v>0</v>
      </c>
      <c r="I8" s="246">
        <f t="shared" si="1"/>
        <v>0</v>
      </c>
      <c r="J8" s="246">
        <f t="shared" si="1"/>
        <v>325.96</v>
      </c>
      <c r="K8" s="246">
        <f t="shared" si="1"/>
        <v>40.91</v>
      </c>
    </row>
    <row r="9" spans="1:11" ht="32.25" customHeight="1">
      <c r="A9" s="89">
        <v>216</v>
      </c>
      <c r="B9" s="293" t="s">
        <v>104</v>
      </c>
      <c r="C9" s="89"/>
      <c r="D9" s="89" t="s">
        <v>93</v>
      </c>
      <c r="E9" s="93" t="s">
        <v>105</v>
      </c>
      <c r="F9" s="246">
        <f aca="true" t="shared" si="2" ref="F9:K9">F7</f>
        <v>366.87</v>
      </c>
      <c r="G9" s="246">
        <f t="shared" si="2"/>
        <v>0</v>
      </c>
      <c r="H9" s="246">
        <f t="shared" si="2"/>
        <v>0</v>
      </c>
      <c r="I9" s="246">
        <f t="shared" si="2"/>
        <v>0</v>
      </c>
      <c r="J9" s="246">
        <f t="shared" si="2"/>
        <v>325.96</v>
      </c>
      <c r="K9" s="246">
        <f t="shared" si="2"/>
        <v>40.91</v>
      </c>
    </row>
    <row r="10" spans="1:11" s="27" customFormat="1" ht="36" customHeight="1">
      <c r="A10" s="120">
        <v>216</v>
      </c>
      <c r="B10" s="120" t="s">
        <v>104</v>
      </c>
      <c r="C10" s="120" t="s">
        <v>106</v>
      </c>
      <c r="D10" s="262" t="s">
        <v>93</v>
      </c>
      <c r="E10" s="93" t="s">
        <v>107</v>
      </c>
      <c r="F10" s="247">
        <f>SUM(G10:K10)</f>
        <v>366.87</v>
      </c>
      <c r="G10" s="247"/>
      <c r="H10" s="247"/>
      <c r="I10" s="247"/>
      <c r="J10" s="247">
        <v>325.96</v>
      </c>
      <c r="K10" s="247">
        <v>40.91</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D6" sqref="D6:E26"/>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48"/>
      <c r="B1" s="349"/>
      <c r="C1" s="349"/>
      <c r="D1" s="349"/>
      <c r="E1" s="349"/>
      <c r="F1" s="350" t="s">
        <v>214</v>
      </c>
    </row>
    <row r="2" spans="1:6" ht="24" customHeight="1">
      <c r="A2" s="351" t="s">
        <v>215</v>
      </c>
      <c r="B2" s="351"/>
      <c r="C2" s="351"/>
      <c r="D2" s="351"/>
      <c r="E2" s="351"/>
      <c r="F2" s="351"/>
    </row>
    <row r="3" spans="1:6" ht="14.25" customHeight="1">
      <c r="A3" s="6" t="s">
        <v>2</v>
      </c>
      <c r="B3" s="336"/>
      <c r="C3" s="337"/>
      <c r="D3" s="338"/>
      <c r="E3" s="338"/>
      <c r="F3" s="352" t="s">
        <v>3</v>
      </c>
    </row>
    <row r="4" spans="1:6" ht="17.25" customHeight="1">
      <c r="A4" s="353" t="s">
        <v>4</v>
      </c>
      <c r="B4" s="353"/>
      <c r="C4" s="353" t="s">
        <v>5</v>
      </c>
      <c r="D4" s="353"/>
      <c r="E4" s="353"/>
      <c r="F4" s="353"/>
    </row>
    <row r="5" spans="1:6" ht="17.25" customHeight="1">
      <c r="A5" s="354" t="s">
        <v>6</v>
      </c>
      <c r="B5" s="354" t="s">
        <v>7</v>
      </c>
      <c r="C5" s="355" t="s">
        <v>6</v>
      </c>
      <c r="D5" s="354" t="s">
        <v>81</v>
      </c>
      <c r="E5" s="355" t="s">
        <v>216</v>
      </c>
      <c r="F5" s="354" t="s">
        <v>217</v>
      </c>
    </row>
    <row r="6" spans="1:6" s="27" customFormat="1" ht="15" customHeight="1">
      <c r="A6" s="356" t="s">
        <v>218</v>
      </c>
      <c r="B6" s="17">
        <f>SUM(B7:B8)</f>
        <v>2527.25</v>
      </c>
      <c r="C6" s="356" t="s">
        <v>12</v>
      </c>
      <c r="D6" s="17">
        <v>1817.65</v>
      </c>
      <c r="E6" s="17">
        <v>1817.65</v>
      </c>
      <c r="F6" s="357"/>
    </row>
    <row r="7" spans="1:6" s="27" customFormat="1" ht="15" customHeight="1">
      <c r="A7" s="356" t="s">
        <v>219</v>
      </c>
      <c r="B7" s="17">
        <v>2458.25</v>
      </c>
      <c r="C7" s="358" t="s">
        <v>16</v>
      </c>
      <c r="D7" s="17"/>
      <c r="E7" s="17"/>
      <c r="F7" s="357"/>
    </row>
    <row r="8" spans="1:6" s="27" customFormat="1" ht="15" customHeight="1">
      <c r="A8" s="356" t="s">
        <v>19</v>
      </c>
      <c r="B8" s="17">
        <v>69</v>
      </c>
      <c r="C8" s="356" t="s">
        <v>20</v>
      </c>
      <c r="D8" s="17"/>
      <c r="E8" s="17"/>
      <c r="F8" s="357"/>
    </row>
    <row r="9" spans="1:6" s="27" customFormat="1" ht="15" customHeight="1">
      <c r="A9" s="356" t="s">
        <v>220</v>
      </c>
      <c r="B9" s="17"/>
      <c r="C9" s="356" t="s">
        <v>24</v>
      </c>
      <c r="D9" s="17"/>
      <c r="E9" s="17"/>
      <c r="F9" s="357"/>
    </row>
    <row r="10" spans="1:6" s="27" customFormat="1" ht="15" customHeight="1">
      <c r="A10" s="356"/>
      <c r="B10" s="17"/>
      <c r="C10" s="356" t="s">
        <v>28</v>
      </c>
      <c r="D10" s="17"/>
      <c r="E10" s="17"/>
      <c r="F10" s="357"/>
    </row>
    <row r="11" spans="1:6" s="27" customFormat="1" ht="15" customHeight="1">
      <c r="A11" s="356"/>
      <c r="B11" s="17"/>
      <c r="C11" s="356" t="s">
        <v>32</v>
      </c>
      <c r="D11" s="17"/>
      <c r="E11" s="17"/>
      <c r="F11" s="357"/>
    </row>
    <row r="12" spans="1:6" s="27" customFormat="1" ht="15" customHeight="1">
      <c r="A12" s="356"/>
      <c r="B12" s="17"/>
      <c r="C12" s="356" t="s">
        <v>36</v>
      </c>
      <c r="D12" s="17"/>
      <c r="E12" s="17"/>
      <c r="F12" s="357"/>
    </row>
    <row r="13" spans="1:6" s="27" customFormat="1" ht="15" customHeight="1">
      <c r="A13" s="356"/>
      <c r="B13" s="17"/>
      <c r="C13" s="356" t="s">
        <v>40</v>
      </c>
      <c r="D13" s="17"/>
      <c r="E13" s="17"/>
      <c r="F13" s="357"/>
    </row>
    <row r="14" spans="1:6" s="27" customFormat="1" ht="15" customHeight="1">
      <c r="A14" s="359"/>
      <c r="B14" s="17"/>
      <c r="C14" s="356" t="s">
        <v>44</v>
      </c>
      <c r="D14" s="17"/>
      <c r="E14" s="17"/>
      <c r="F14" s="357"/>
    </row>
    <row r="15" spans="1:6" s="27" customFormat="1" ht="15" customHeight="1">
      <c r="A15" s="356"/>
      <c r="B15" s="17"/>
      <c r="C15" s="356" t="s">
        <v>47</v>
      </c>
      <c r="D15" s="17"/>
      <c r="E15" s="17"/>
      <c r="F15" s="357"/>
    </row>
    <row r="16" spans="1:6" s="27" customFormat="1" ht="15" customHeight="1">
      <c r="A16" s="356"/>
      <c r="B16" s="17"/>
      <c r="C16" s="356" t="s">
        <v>50</v>
      </c>
      <c r="D16" s="17"/>
      <c r="E16" s="17"/>
      <c r="F16" s="357"/>
    </row>
    <row r="17" spans="1:6" s="27" customFormat="1" ht="15" customHeight="1">
      <c r="A17" s="356"/>
      <c r="B17" s="17"/>
      <c r="C17" s="356" t="s">
        <v>53</v>
      </c>
      <c r="D17" s="17"/>
      <c r="E17" s="17"/>
      <c r="F17" s="357"/>
    </row>
    <row r="18" spans="1:6" s="27" customFormat="1" ht="15" customHeight="1">
      <c r="A18" s="356"/>
      <c r="B18" s="17"/>
      <c r="C18" s="360" t="s">
        <v>56</v>
      </c>
      <c r="D18" s="17"/>
      <c r="E18" s="17"/>
      <c r="F18" s="357"/>
    </row>
    <row r="19" spans="1:6" s="27" customFormat="1" ht="15" customHeight="1">
      <c r="A19" s="356"/>
      <c r="B19" s="17"/>
      <c r="C19" s="360" t="s">
        <v>59</v>
      </c>
      <c r="D19" s="361">
        <v>709.6</v>
      </c>
      <c r="E19" s="361">
        <v>709.6</v>
      </c>
      <c r="F19" s="357"/>
    </row>
    <row r="20" spans="1:6" s="27" customFormat="1" ht="15" customHeight="1">
      <c r="A20" s="356"/>
      <c r="B20" s="17"/>
      <c r="C20" s="360" t="s">
        <v>62</v>
      </c>
      <c r="D20" s="17"/>
      <c r="E20" s="17"/>
      <c r="F20" s="357"/>
    </row>
    <row r="21" spans="1:6" s="27" customFormat="1" ht="15" customHeight="1">
      <c r="A21" s="356"/>
      <c r="B21" s="17"/>
      <c r="C21" s="360" t="s">
        <v>65</v>
      </c>
      <c r="D21" s="17"/>
      <c r="E21" s="17"/>
      <c r="F21" s="357"/>
    </row>
    <row r="22" spans="1:6" s="27" customFormat="1" ht="15" customHeight="1">
      <c r="A22" s="356"/>
      <c r="B22" s="17"/>
      <c r="C22" s="360" t="s">
        <v>66</v>
      </c>
      <c r="D22" s="17"/>
      <c r="E22" s="17"/>
      <c r="F22" s="357"/>
    </row>
    <row r="23" spans="1:6" s="27" customFormat="1" ht="15" customHeight="1">
      <c r="A23" s="356"/>
      <c r="B23" s="17"/>
      <c r="C23" s="360" t="s">
        <v>67</v>
      </c>
      <c r="D23" s="17"/>
      <c r="E23" s="17"/>
      <c r="F23" s="357"/>
    </row>
    <row r="24" spans="1:6" s="27" customFormat="1" ht="15" customHeight="1">
      <c r="A24" s="356"/>
      <c r="B24" s="17"/>
      <c r="C24" s="360" t="s">
        <v>68</v>
      </c>
      <c r="D24" s="17"/>
      <c r="E24" s="17"/>
      <c r="F24" s="357"/>
    </row>
    <row r="25" spans="1:6" s="27" customFormat="1" ht="15" customHeight="1">
      <c r="A25" s="356"/>
      <c r="B25" s="17"/>
      <c r="C25" s="360" t="s">
        <v>69</v>
      </c>
      <c r="D25" s="17"/>
      <c r="E25" s="17"/>
      <c r="F25" s="357"/>
    </row>
    <row r="26" spans="1:6" s="27" customFormat="1" ht="15" customHeight="1">
      <c r="A26" s="362" t="s">
        <v>70</v>
      </c>
      <c r="B26" s="17">
        <f>B6</f>
        <v>2527.25</v>
      </c>
      <c r="C26" s="362" t="s">
        <v>71</v>
      </c>
      <c r="D26" s="17">
        <f>E26</f>
        <v>2527.25</v>
      </c>
      <c r="E26" s="17">
        <f>SUM(E6:E25)</f>
        <v>2527.25</v>
      </c>
      <c r="F26" s="357"/>
    </row>
    <row r="27" spans="1:6" ht="14.25" customHeight="1">
      <c r="A27" s="363"/>
      <c r="B27" s="363"/>
      <c r="C27" s="363"/>
      <c r="D27" s="363"/>
      <c r="E27" s="363"/>
      <c r="F27" s="363"/>
    </row>
  </sheetData>
  <sheetProtection formatCells="0" formatColumns="0" formatRows="0"/>
  <mergeCells count="2">
    <mergeCell ref="A2:F2"/>
    <mergeCell ref="A27:F27"/>
  </mergeCells>
  <printOptions horizontalCentered="1"/>
  <pageMargins left="0.75" right="0.75" top="0.79" bottom="0.79" header="0.39" footer="0.39"/>
  <pageSetup fitToHeight="1" fitToWidth="1" horizontalDpi="1200" verticalDpi="1200" orientation="landscape" paperSize="9" scale="93"/>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19"/>
  <sheetViews>
    <sheetView showGridLines="0" showZeros="0" workbookViewId="0" topLeftCell="A1">
      <selection activeCell="O9" sqref="O9"/>
    </sheetView>
  </sheetViews>
  <sheetFormatPr defaultColWidth="6.875" defaultRowHeight="18.75" customHeight="1"/>
  <cols>
    <col min="1" max="1" width="5.375" style="311" customWidth="1"/>
    <col min="2" max="2" width="5.375" style="312" customWidth="1"/>
    <col min="3" max="3" width="7.625" style="313" customWidth="1"/>
    <col min="4" max="4" width="24.125" style="314" customWidth="1"/>
    <col min="5" max="5" width="10.50390625" style="315" customWidth="1"/>
    <col min="6" max="6" width="10.375" style="315" customWidth="1"/>
    <col min="7" max="7" width="9.875" style="315" customWidth="1"/>
    <col min="8" max="12" width="8.625" style="315" customWidth="1"/>
    <col min="13" max="17" width="8.625" style="316" customWidth="1"/>
    <col min="18" max="18" width="8.625" style="317" customWidth="1"/>
    <col min="19" max="246" width="8.00390625" style="316" customWidth="1"/>
    <col min="247" max="251" width="6.875" style="317" customWidth="1"/>
    <col min="252" max="16384" width="6.875" style="317" customWidth="1"/>
  </cols>
  <sheetData>
    <row r="1" spans="1:251" ht="23.25" customHeight="1">
      <c r="A1" s="318"/>
      <c r="B1" s="318"/>
      <c r="C1" s="318"/>
      <c r="D1" s="318"/>
      <c r="E1" s="318"/>
      <c r="F1" s="318"/>
      <c r="G1" s="318"/>
      <c r="H1" s="318"/>
      <c r="I1" s="318"/>
      <c r="J1" s="318"/>
      <c r="K1" s="318"/>
      <c r="L1" s="318"/>
      <c r="M1" s="318"/>
      <c r="N1" s="318"/>
      <c r="P1" s="318"/>
      <c r="Q1" s="318"/>
      <c r="R1" s="318" t="s">
        <v>221</v>
      </c>
      <c r="IM1"/>
      <c r="IN1"/>
      <c r="IO1"/>
      <c r="IP1"/>
      <c r="IQ1"/>
    </row>
    <row r="2" spans="1:251" ht="23.25" customHeight="1">
      <c r="A2" s="319" t="s">
        <v>222</v>
      </c>
      <c r="B2" s="319"/>
      <c r="C2" s="319"/>
      <c r="D2" s="319"/>
      <c r="E2" s="319"/>
      <c r="F2" s="319"/>
      <c r="G2" s="319"/>
      <c r="H2" s="319"/>
      <c r="I2" s="319"/>
      <c r="J2" s="319"/>
      <c r="K2" s="319"/>
      <c r="L2" s="319"/>
      <c r="M2" s="319"/>
      <c r="N2" s="319"/>
      <c r="O2" s="319"/>
      <c r="P2" s="319"/>
      <c r="Q2" s="319"/>
      <c r="R2" s="319"/>
      <c r="IM2"/>
      <c r="IN2"/>
      <c r="IO2"/>
      <c r="IP2"/>
      <c r="IQ2"/>
    </row>
    <row r="3" spans="1:251" s="309" customFormat="1" ht="23.25" customHeight="1">
      <c r="A3" s="6" t="s">
        <v>2</v>
      </c>
      <c r="B3" s="336"/>
      <c r="C3" s="337"/>
      <c r="D3" s="338"/>
      <c r="E3" s="338"/>
      <c r="F3" s="318"/>
      <c r="G3" s="318"/>
      <c r="H3" s="318"/>
      <c r="I3" s="318"/>
      <c r="J3" s="318"/>
      <c r="K3" s="318"/>
      <c r="L3" s="318"/>
      <c r="M3" s="318"/>
      <c r="N3" s="318"/>
      <c r="P3" s="318"/>
      <c r="Q3" s="318"/>
      <c r="R3" s="344" t="s">
        <v>78</v>
      </c>
      <c r="IM3"/>
      <c r="IN3"/>
      <c r="IO3"/>
      <c r="IP3"/>
      <c r="IQ3"/>
    </row>
    <row r="4" spans="1:251" s="309" customFormat="1" ht="23.25" customHeight="1">
      <c r="A4" s="321" t="s">
        <v>111</v>
      </c>
      <c r="B4" s="321"/>
      <c r="C4" s="149" t="s">
        <v>79</v>
      </c>
      <c r="D4" s="149" t="s">
        <v>98</v>
      </c>
      <c r="E4" s="339" t="s">
        <v>223</v>
      </c>
      <c r="F4" s="322" t="s">
        <v>113</v>
      </c>
      <c r="G4" s="322"/>
      <c r="H4" s="322"/>
      <c r="I4" s="322"/>
      <c r="J4" s="322" t="s">
        <v>114</v>
      </c>
      <c r="K4" s="322"/>
      <c r="L4" s="322"/>
      <c r="M4" s="322"/>
      <c r="N4" s="322"/>
      <c r="O4" s="322"/>
      <c r="P4" s="322"/>
      <c r="Q4" s="322"/>
      <c r="R4" s="149" t="s">
        <v>117</v>
      </c>
      <c r="IM4"/>
      <c r="IN4"/>
      <c r="IO4"/>
      <c r="IP4"/>
      <c r="IQ4"/>
    </row>
    <row r="5" spans="1:251" s="309" customFormat="1" ht="23.25" customHeight="1">
      <c r="A5" s="149" t="s">
        <v>100</v>
      </c>
      <c r="B5" s="149" t="s">
        <v>101</v>
      </c>
      <c r="C5" s="149"/>
      <c r="D5" s="149"/>
      <c r="E5" s="340"/>
      <c r="F5" s="149" t="s">
        <v>81</v>
      </c>
      <c r="G5" s="149" t="s">
        <v>118</v>
      </c>
      <c r="H5" s="149" t="s">
        <v>119</v>
      </c>
      <c r="I5" s="149" t="s">
        <v>120</v>
      </c>
      <c r="J5" s="149" t="s">
        <v>81</v>
      </c>
      <c r="K5" s="149" t="s">
        <v>121</v>
      </c>
      <c r="L5" s="149" t="s">
        <v>122</v>
      </c>
      <c r="M5" s="149" t="s">
        <v>123</v>
      </c>
      <c r="N5" s="149" t="s">
        <v>124</v>
      </c>
      <c r="O5" s="149" t="s">
        <v>125</v>
      </c>
      <c r="P5" s="149" t="s">
        <v>126</v>
      </c>
      <c r="Q5" s="149" t="s">
        <v>127</v>
      </c>
      <c r="R5" s="149"/>
      <c r="IM5"/>
      <c r="IN5"/>
      <c r="IO5"/>
      <c r="IP5"/>
      <c r="IQ5"/>
    </row>
    <row r="6" spans="1:251" ht="31.5" customHeight="1">
      <c r="A6" s="149"/>
      <c r="B6" s="149"/>
      <c r="C6" s="149"/>
      <c r="D6" s="149"/>
      <c r="E6" s="341"/>
      <c r="F6" s="149"/>
      <c r="G6" s="149"/>
      <c r="H6" s="149"/>
      <c r="I6" s="149"/>
      <c r="J6" s="149"/>
      <c r="K6" s="149"/>
      <c r="L6" s="149"/>
      <c r="M6" s="149"/>
      <c r="N6" s="149"/>
      <c r="O6" s="149"/>
      <c r="P6" s="149"/>
      <c r="Q6" s="149"/>
      <c r="R6" s="149"/>
      <c r="IM6"/>
      <c r="IN6"/>
      <c r="IO6"/>
      <c r="IP6"/>
      <c r="IQ6"/>
    </row>
    <row r="7" spans="1:251" ht="23.25" customHeight="1">
      <c r="A7" s="323"/>
      <c r="B7" s="324"/>
      <c r="C7" s="324"/>
      <c r="D7" s="324"/>
      <c r="E7" s="325">
        <v>1</v>
      </c>
      <c r="F7" s="325">
        <v>2</v>
      </c>
      <c r="G7" s="325">
        <v>3</v>
      </c>
      <c r="H7" s="326">
        <v>4</v>
      </c>
      <c r="I7" s="323">
        <v>5</v>
      </c>
      <c r="J7" s="324">
        <v>6</v>
      </c>
      <c r="K7" s="324">
        <v>7</v>
      </c>
      <c r="L7" s="324">
        <v>8</v>
      </c>
      <c r="M7" s="323">
        <v>9</v>
      </c>
      <c r="N7" s="323">
        <v>10</v>
      </c>
      <c r="O7" s="324">
        <v>11</v>
      </c>
      <c r="P7" s="324">
        <v>12</v>
      </c>
      <c r="Q7" s="324">
        <v>13</v>
      </c>
      <c r="R7" s="345">
        <v>14</v>
      </c>
      <c r="IM7"/>
      <c r="IN7"/>
      <c r="IO7"/>
      <c r="IP7"/>
      <c r="IQ7"/>
    </row>
    <row r="8" spans="1:18" ht="23.25" customHeight="1">
      <c r="A8" s="323"/>
      <c r="B8" s="324"/>
      <c r="C8" s="45" t="s">
        <v>93</v>
      </c>
      <c r="D8" s="90" t="s">
        <v>81</v>
      </c>
      <c r="E8" s="342">
        <f>E10</f>
        <v>2527.25</v>
      </c>
      <c r="F8" s="342">
        <f aca="true" t="shared" si="0" ref="F8:Q8">F10</f>
        <v>1817.65</v>
      </c>
      <c r="G8" s="342">
        <f t="shared" si="0"/>
        <v>1293.5600000000002</v>
      </c>
      <c r="H8" s="342">
        <f t="shared" si="0"/>
        <v>157.22</v>
      </c>
      <c r="I8" s="342">
        <f t="shared" si="0"/>
        <v>366.87</v>
      </c>
      <c r="J8" s="342">
        <f t="shared" si="0"/>
        <v>709.6</v>
      </c>
      <c r="K8" s="342"/>
      <c r="L8" s="342">
        <f t="shared" si="0"/>
        <v>361.6</v>
      </c>
      <c r="M8" s="342"/>
      <c r="N8" s="342"/>
      <c r="O8" s="342"/>
      <c r="P8" s="342">
        <f t="shared" si="0"/>
        <v>3</v>
      </c>
      <c r="Q8" s="342">
        <f t="shared" si="0"/>
        <v>345</v>
      </c>
      <c r="R8" s="345"/>
    </row>
    <row r="9" spans="1:18" ht="23.25" customHeight="1">
      <c r="A9" s="327">
        <v>216</v>
      </c>
      <c r="B9" s="328"/>
      <c r="C9" s="262" t="s">
        <v>93</v>
      </c>
      <c r="D9" s="93" t="s">
        <v>103</v>
      </c>
      <c r="E9" s="342">
        <f>E10</f>
        <v>2527.25</v>
      </c>
      <c r="F9" s="342">
        <f aca="true" t="shared" si="1" ref="F9:Q9">F10</f>
        <v>1817.65</v>
      </c>
      <c r="G9" s="342">
        <f t="shared" si="1"/>
        <v>1293.5600000000002</v>
      </c>
      <c r="H9" s="342">
        <f t="shared" si="1"/>
        <v>157.22</v>
      </c>
      <c r="I9" s="342">
        <f t="shared" si="1"/>
        <v>366.87</v>
      </c>
      <c r="J9" s="342">
        <f t="shared" si="1"/>
        <v>709.6</v>
      </c>
      <c r="K9" s="342"/>
      <c r="L9" s="342">
        <f t="shared" si="1"/>
        <v>361.6</v>
      </c>
      <c r="M9" s="342"/>
      <c r="N9" s="342"/>
      <c r="O9" s="342"/>
      <c r="P9" s="342">
        <f t="shared" si="1"/>
        <v>3</v>
      </c>
      <c r="Q9" s="342">
        <f t="shared" si="1"/>
        <v>345</v>
      </c>
      <c r="R9" s="345"/>
    </row>
    <row r="10" spans="1:251" s="310" customFormat="1" ht="30.75" customHeight="1">
      <c r="A10" s="329">
        <v>216</v>
      </c>
      <c r="B10" s="329" t="s">
        <v>104</v>
      </c>
      <c r="C10" s="262" t="s">
        <v>93</v>
      </c>
      <c r="D10" s="46" t="s">
        <v>105</v>
      </c>
      <c r="E10" s="16">
        <f>SUM(F10+J10)</f>
        <v>2527.25</v>
      </c>
      <c r="F10" s="16">
        <f>SUM(G10:I10)</f>
        <v>1817.65</v>
      </c>
      <c r="G10" s="16">
        <v>1293.5600000000002</v>
      </c>
      <c r="H10" s="16">
        <v>157.22</v>
      </c>
      <c r="I10" s="17">
        <v>366.87</v>
      </c>
      <c r="J10" s="17">
        <f>SUM(K10:Q10)</f>
        <v>709.6</v>
      </c>
      <c r="K10" s="17"/>
      <c r="L10" s="17">
        <v>361.6</v>
      </c>
      <c r="M10" s="17"/>
      <c r="N10" s="17"/>
      <c r="O10" s="17"/>
      <c r="P10" s="17">
        <v>3</v>
      </c>
      <c r="Q10" s="17">
        <v>345</v>
      </c>
      <c r="R10" s="346"/>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c r="BI10" s="335"/>
      <c r="BJ10" s="335"/>
      <c r="BK10" s="335"/>
      <c r="BL10" s="335"/>
      <c r="BM10" s="335"/>
      <c r="BN10" s="335"/>
      <c r="BO10" s="335"/>
      <c r="BP10" s="335"/>
      <c r="BQ10" s="335"/>
      <c r="BR10" s="335"/>
      <c r="BS10" s="335"/>
      <c r="BT10" s="335"/>
      <c r="BU10" s="335"/>
      <c r="BV10" s="335"/>
      <c r="BW10" s="335"/>
      <c r="BX10" s="335"/>
      <c r="BY10" s="335"/>
      <c r="BZ10" s="335"/>
      <c r="CA10" s="335"/>
      <c r="CB10" s="335"/>
      <c r="CC10" s="335"/>
      <c r="CD10" s="335"/>
      <c r="CE10" s="335"/>
      <c r="CF10" s="335"/>
      <c r="CG10" s="335"/>
      <c r="CH10" s="335"/>
      <c r="CI10" s="335"/>
      <c r="CJ10" s="335"/>
      <c r="CK10" s="335"/>
      <c r="CL10" s="335"/>
      <c r="CM10" s="335"/>
      <c r="CN10" s="335"/>
      <c r="CO10" s="335"/>
      <c r="CP10" s="335"/>
      <c r="CQ10" s="335"/>
      <c r="CR10" s="335"/>
      <c r="CS10" s="335"/>
      <c r="CT10" s="335"/>
      <c r="CU10" s="335"/>
      <c r="CV10" s="335"/>
      <c r="CW10" s="335"/>
      <c r="CX10" s="335"/>
      <c r="CY10" s="335"/>
      <c r="CZ10" s="335"/>
      <c r="DA10" s="335"/>
      <c r="DB10" s="335"/>
      <c r="DC10" s="335"/>
      <c r="DD10" s="335"/>
      <c r="DE10" s="335"/>
      <c r="DF10" s="335"/>
      <c r="DG10" s="335"/>
      <c r="DH10" s="335"/>
      <c r="DI10" s="335"/>
      <c r="DJ10" s="335"/>
      <c r="DK10" s="335"/>
      <c r="DL10" s="335"/>
      <c r="DM10" s="335"/>
      <c r="DN10" s="335"/>
      <c r="DO10" s="335"/>
      <c r="DP10" s="335"/>
      <c r="DQ10" s="335"/>
      <c r="DR10" s="335"/>
      <c r="DS10" s="335"/>
      <c r="DT10" s="335"/>
      <c r="DU10" s="335"/>
      <c r="DV10" s="335"/>
      <c r="DW10" s="335"/>
      <c r="DX10" s="335"/>
      <c r="DY10" s="335"/>
      <c r="DZ10" s="335"/>
      <c r="EA10" s="335"/>
      <c r="EB10" s="335"/>
      <c r="EC10" s="335"/>
      <c r="ED10" s="335"/>
      <c r="EE10" s="335"/>
      <c r="EF10" s="335"/>
      <c r="EG10" s="335"/>
      <c r="EH10" s="335"/>
      <c r="EI10" s="335"/>
      <c r="EJ10" s="335"/>
      <c r="EK10" s="335"/>
      <c r="EL10" s="335"/>
      <c r="EM10" s="335"/>
      <c r="EN10" s="335"/>
      <c r="EO10" s="335"/>
      <c r="EP10" s="335"/>
      <c r="EQ10" s="335"/>
      <c r="ER10" s="335"/>
      <c r="ES10" s="335"/>
      <c r="ET10" s="335"/>
      <c r="EU10" s="335"/>
      <c r="EV10" s="335"/>
      <c r="EW10" s="335"/>
      <c r="EX10" s="335"/>
      <c r="EY10" s="335"/>
      <c r="EZ10" s="335"/>
      <c r="FA10" s="335"/>
      <c r="FB10" s="335"/>
      <c r="FC10" s="335"/>
      <c r="FD10" s="335"/>
      <c r="FE10" s="335"/>
      <c r="FF10" s="335"/>
      <c r="FG10" s="335"/>
      <c r="FH10" s="335"/>
      <c r="FI10" s="335"/>
      <c r="FJ10" s="335"/>
      <c r="FK10" s="335"/>
      <c r="FL10" s="335"/>
      <c r="FM10" s="335"/>
      <c r="FN10" s="335"/>
      <c r="FO10" s="335"/>
      <c r="FP10" s="335"/>
      <c r="FQ10" s="335"/>
      <c r="FR10" s="335"/>
      <c r="FS10" s="335"/>
      <c r="FT10" s="335"/>
      <c r="FU10" s="335"/>
      <c r="FV10" s="335"/>
      <c r="FW10" s="335"/>
      <c r="FX10" s="335"/>
      <c r="FY10" s="335"/>
      <c r="FZ10" s="335"/>
      <c r="GA10" s="335"/>
      <c r="GB10" s="335"/>
      <c r="GC10" s="335"/>
      <c r="GD10" s="335"/>
      <c r="GE10" s="335"/>
      <c r="GF10" s="335"/>
      <c r="GG10" s="335"/>
      <c r="GH10" s="335"/>
      <c r="GI10" s="335"/>
      <c r="GJ10" s="335"/>
      <c r="GK10" s="335"/>
      <c r="GL10" s="335"/>
      <c r="GM10" s="335"/>
      <c r="GN10" s="335"/>
      <c r="GO10" s="335"/>
      <c r="GP10" s="335"/>
      <c r="GQ10" s="335"/>
      <c r="GR10" s="335"/>
      <c r="GS10" s="335"/>
      <c r="GT10" s="335"/>
      <c r="GU10" s="335"/>
      <c r="GV10" s="335"/>
      <c r="GW10" s="335"/>
      <c r="GX10" s="335"/>
      <c r="GY10" s="335"/>
      <c r="GZ10" s="335"/>
      <c r="HA10" s="335"/>
      <c r="HB10" s="335"/>
      <c r="HC10" s="335"/>
      <c r="HD10" s="335"/>
      <c r="HE10" s="335"/>
      <c r="HF10" s="335"/>
      <c r="HG10" s="335"/>
      <c r="HH10" s="335"/>
      <c r="HI10" s="335"/>
      <c r="HJ10" s="335"/>
      <c r="HK10" s="335"/>
      <c r="HL10" s="335"/>
      <c r="HM10" s="335"/>
      <c r="HN10" s="335"/>
      <c r="HO10" s="335"/>
      <c r="HP10" s="335"/>
      <c r="HQ10" s="335"/>
      <c r="HR10" s="335"/>
      <c r="HS10" s="335"/>
      <c r="HT10" s="335"/>
      <c r="HU10" s="335"/>
      <c r="HV10" s="335"/>
      <c r="HW10" s="335"/>
      <c r="HX10" s="335"/>
      <c r="HY10" s="335"/>
      <c r="HZ10" s="335"/>
      <c r="IA10" s="335"/>
      <c r="IB10" s="335"/>
      <c r="IC10" s="335"/>
      <c r="ID10" s="335"/>
      <c r="IE10" s="335"/>
      <c r="IF10" s="335"/>
      <c r="IG10" s="335"/>
      <c r="IH10" s="335"/>
      <c r="II10" s="335"/>
      <c r="IJ10" s="335"/>
      <c r="IK10" s="335"/>
      <c r="IL10" s="335"/>
      <c r="IM10" s="27"/>
      <c r="IN10" s="27"/>
      <c r="IO10" s="27"/>
      <c r="IP10" s="27"/>
      <c r="IQ10" s="27"/>
    </row>
    <row r="11" spans="1:251" ht="29.25" customHeight="1">
      <c r="A11" s="330"/>
      <c r="B11" s="331"/>
      <c r="C11" s="332"/>
      <c r="D11" s="333"/>
      <c r="E11" s="334"/>
      <c r="G11" s="334"/>
      <c r="H11" s="334"/>
      <c r="I11" s="334"/>
      <c r="J11" s="334"/>
      <c r="K11" s="334"/>
      <c r="L11" s="343"/>
      <c r="M11" s="335"/>
      <c r="N11" s="335"/>
      <c r="O11" s="335"/>
      <c r="P11" s="335"/>
      <c r="Q11" s="335"/>
      <c r="R11" s="347"/>
      <c r="IM11"/>
      <c r="IN11"/>
      <c r="IO11"/>
      <c r="IP11"/>
      <c r="IQ11"/>
    </row>
    <row r="12" spans="1:251" ht="18.75" customHeight="1">
      <c r="A12" s="330"/>
      <c r="B12" s="331"/>
      <c r="C12" s="332"/>
      <c r="D12" s="333"/>
      <c r="E12" s="334"/>
      <c r="G12" s="334"/>
      <c r="H12" s="334"/>
      <c r="I12" s="334"/>
      <c r="J12" s="334"/>
      <c r="K12" s="334"/>
      <c r="L12" s="334"/>
      <c r="M12" s="335"/>
      <c r="N12" s="335"/>
      <c r="O12" s="335"/>
      <c r="P12" s="335"/>
      <c r="Q12" s="335"/>
      <c r="R12" s="347"/>
      <c r="IM12"/>
      <c r="IN12"/>
      <c r="IO12"/>
      <c r="IP12"/>
      <c r="IQ12"/>
    </row>
    <row r="13" spans="2:251" ht="18.75" customHeight="1">
      <c r="B13" s="331"/>
      <c r="C13" s="332"/>
      <c r="D13" s="333"/>
      <c r="E13" s="334"/>
      <c r="G13" s="334"/>
      <c r="H13" s="334"/>
      <c r="I13" s="334"/>
      <c r="J13" s="334"/>
      <c r="K13" s="334"/>
      <c r="L13" s="334"/>
      <c r="M13" s="335"/>
      <c r="N13" s="335"/>
      <c r="O13" s="335"/>
      <c r="P13" s="335"/>
      <c r="Q13" s="335"/>
      <c r="R13" s="347"/>
      <c r="IM13"/>
      <c r="IN13"/>
      <c r="IO13"/>
      <c r="IP13"/>
      <c r="IQ13"/>
    </row>
    <row r="14" spans="3:251" ht="18.75" customHeight="1">
      <c r="C14" s="332"/>
      <c r="D14" s="333"/>
      <c r="E14" s="334"/>
      <c r="G14" s="334"/>
      <c r="H14" s="334"/>
      <c r="I14" s="334"/>
      <c r="J14" s="334"/>
      <c r="K14" s="334"/>
      <c r="L14" s="334"/>
      <c r="M14" s="335"/>
      <c r="N14" s="335"/>
      <c r="O14" s="335"/>
      <c r="P14" s="335"/>
      <c r="Q14" s="335"/>
      <c r="IM14"/>
      <c r="IN14"/>
      <c r="IO14"/>
      <c r="IP14"/>
      <c r="IQ14"/>
    </row>
    <row r="15" spans="3:251" ht="18.75" customHeight="1">
      <c r="C15" s="332"/>
      <c r="D15" s="333"/>
      <c r="G15" s="334"/>
      <c r="H15" s="334"/>
      <c r="I15" s="334"/>
      <c r="J15" s="334"/>
      <c r="K15" s="334"/>
      <c r="L15" s="334"/>
      <c r="M15" s="335"/>
      <c r="N15" s="335"/>
      <c r="O15" s="335"/>
      <c r="P15" s="335"/>
      <c r="Q15" s="335"/>
      <c r="IM15"/>
      <c r="IN15"/>
      <c r="IO15"/>
      <c r="IP15"/>
      <c r="IQ15"/>
    </row>
    <row r="16" spans="3:251" ht="18.75" customHeight="1">
      <c r="C16" s="332"/>
      <c r="G16" s="334"/>
      <c r="H16" s="334"/>
      <c r="I16" s="334"/>
      <c r="J16" s="334"/>
      <c r="L16" s="334"/>
      <c r="M16" s="335"/>
      <c r="N16" s="335"/>
      <c r="O16" s="335"/>
      <c r="P16" s="335"/>
      <c r="Q16" s="335"/>
      <c r="IM16"/>
      <c r="IN16"/>
      <c r="IO16"/>
      <c r="IP16"/>
      <c r="IQ16"/>
    </row>
    <row r="17" spans="7:251" ht="18.75" customHeight="1">
      <c r="G17" s="334"/>
      <c r="H17" s="334"/>
      <c r="J17" s="334"/>
      <c r="L17" s="334"/>
      <c r="M17" s="335"/>
      <c r="N17" s="335"/>
      <c r="P17" s="335"/>
      <c r="Q17" s="335"/>
      <c r="IM17"/>
      <c r="IN17"/>
      <c r="IO17"/>
      <c r="IP17"/>
      <c r="IQ17"/>
    </row>
    <row r="18" spans="3:251" ht="18.75" customHeight="1">
      <c r="C18" s="332"/>
      <c r="G18" s="334"/>
      <c r="H18" s="334"/>
      <c r="J18" s="334"/>
      <c r="M18" s="335"/>
      <c r="N18" s="335"/>
      <c r="P18" s="335"/>
      <c r="Q18" s="335"/>
      <c r="IM18"/>
      <c r="IN18"/>
      <c r="IO18"/>
      <c r="IP18"/>
      <c r="IQ18"/>
    </row>
    <row r="19" spans="1:251" ht="18.75" customHeight="1">
      <c r="A19"/>
      <c r="B19"/>
      <c r="C19"/>
      <c r="D19"/>
      <c r="E19"/>
      <c r="F19"/>
      <c r="G19"/>
      <c r="H19"/>
      <c r="I19"/>
      <c r="J19"/>
      <c r="K19"/>
      <c r="L19"/>
      <c r="M19"/>
      <c r="N19"/>
      <c r="O19"/>
      <c r="P19" s="335"/>
      <c r="Q19" s="335"/>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9">
    <mergeCell ref="A2:R2"/>
    <mergeCell ref="A5:A6"/>
    <mergeCell ref="B5:B6"/>
    <mergeCell ref="C4: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s>
  <printOptions horizontalCentered="1"/>
  <pageMargins left="0.75" right="0.75" top="0.79" bottom="0.79" header="0.39" footer="0.39"/>
  <pageSetup fitToHeight="1" fitToWidth="1" horizontalDpi="1200" verticalDpi="1200" orientation="landscape" paperSize="9" scale="74"/>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18"/>
  <sheetViews>
    <sheetView showGridLines="0" showZeros="0" workbookViewId="0" topLeftCell="A1">
      <selection activeCell="J9" sqref="J9"/>
    </sheetView>
  </sheetViews>
  <sheetFormatPr defaultColWidth="6.875" defaultRowHeight="18.75" customHeight="1"/>
  <cols>
    <col min="1" max="1" width="5.375" style="311" customWidth="1"/>
    <col min="2" max="2" width="5.375" style="312" customWidth="1"/>
    <col min="3" max="3" width="7.625" style="313" customWidth="1"/>
    <col min="4" max="4" width="24.125" style="314" customWidth="1"/>
    <col min="5" max="6" width="9.625" style="315" customWidth="1"/>
    <col min="7" max="8" width="8.625" style="315" customWidth="1"/>
    <col min="9" max="236" width="8.00390625" style="316" customWidth="1"/>
    <col min="237" max="241" width="6.875" style="317" customWidth="1"/>
    <col min="242" max="16384" width="6.875" style="317" customWidth="1"/>
  </cols>
  <sheetData>
    <row r="1" spans="1:241" ht="23.25" customHeight="1">
      <c r="A1" s="318"/>
      <c r="B1" s="318"/>
      <c r="C1" s="318"/>
      <c r="D1" s="318"/>
      <c r="E1" s="318"/>
      <c r="F1" s="318"/>
      <c r="G1" s="318"/>
      <c r="H1" s="318" t="s">
        <v>224</v>
      </c>
      <c r="IC1"/>
      <c r="ID1"/>
      <c r="IE1"/>
      <c r="IF1"/>
      <c r="IG1"/>
    </row>
    <row r="2" spans="1:241" ht="23.25" customHeight="1">
      <c r="A2" s="319" t="s">
        <v>225</v>
      </c>
      <c r="B2" s="319"/>
      <c r="C2" s="319"/>
      <c r="D2" s="319"/>
      <c r="E2" s="319"/>
      <c r="F2" s="319"/>
      <c r="G2" s="319"/>
      <c r="H2" s="319"/>
      <c r="IC2"/>
      <c r="ID2"/>
      <c r="IE2"/>
      <c r="IF2"/>
      <c r="IG2"/>
    </row>
    <row r="3" spans="1:241" s="309" customFormat="1" ht="23.25" customHeight="1">
      <c r="A3" s="6" t="s">
        <v>2</v>
      </c>
      <c r="B3" s="320"/>
      <c r="C3" s="318"/>
      <c r="D3" s="318"/>
      <c r="E3" s="318"/>
      <c r="F3" s="318"/>
      <c r="G3" s="318"/>
      <c r="H3" s="318" t="s">
        <v>78</v>
      </c>
      <c r="IC3"/>
      <c r="ID3"/>
      <c r="IE3"/>
      <c r="IF3"/>
      <c r="IG3"/>
    </row>
    <row r="4" spans="1:241" s="309" customFormat="1" ht="23.25" customHeight="1">
      <c r="A4" s="321" t="s">
        <v>111</v>
      </c>
      <c r="B4" s="321"/>
      <c r="C4" s="149" t="s">
        <v>79</v>
      </c>
      <c r="D4" s="149" t="s">
        <v>98</v>
      </c>
      <c r="E4" s="322" t="s">
        <v>113</v>
      </c>
      <c r="F4" s="322"/>
      <c r="G4" s="322"/>
      <c r="H4" s="322"/>
      <c r="IC4"/>
      <c r="ID4"/>
      <c r="IE4"/>
      <c r="IF4"/>
      <c r="IG4"/>
    </row>
    <row r="5" spans="1:241" s="309" customFormat="1" ht="23.25" customHeight="1">
      <c r="A5" s="149" t="s">
        <v>100</v>
      </c>
      <c r="B5" s="149" t="s">
        <v>101</v>
      </c>
      <c r="C5" s="149"/>
      <c r="D5" s="149"/>
      <c r="E5" s="149" t="s">
        <v>81</v>
      </c>
      <c r="F5" s="149" t="s">
        <v>118</v>
      </c>
      <c r="G5" s="149" t="s">
        <v>119</v>
      </c>
      <c r="H5" s="149" t="s">
        <v>120</v>
      </c>
      <c r="IC5"/>
      <c r="ID5"/>
      <c r="IE5"/>
      <c r="IF5"/>
      <c r="IG5"/>
    </row>
    <row r="6" spans="1:241" ht="31.5" customHeight="1">
      <c r="A6" s="149"/>
      <c r="B6" s="149"/>
      <c r="C6" s="149"/>
      <c r="D6" s="149"/>
      <c r="E6" s="149"/>
      <c r="F6" s="149"/>
      <c r="G6" s="149"/>
      <c r="H6" s="149"/>
      <c r="IC6"/>
      <c r="ID6"/>
      <c r="IE6"/>
      <c r="IF6"/>
      <c r="IG6"/>
    </row>
    <row r="7" spans="1:241" ht="23.25" customHeight="1">
      <c r="A7" s="323"/>
      <c r="B7" s="324"/>
      <c r="C7" s="324"/>
      <c r="D7" s="324"/>
      <c r="E7" s="325">
        <v>1</v>
      </c>
      <c r="F7" s="325">
        <v>2</v>
      </c>
      <c r="G7" s="326">
        <v>3</v>
      </c>
      <c r="H7" s="323">
        <v>4</v>
      </c>
      <c r="IC7"/>
      <c r="ID7"/>
      <c r="IE7"/>
      <c r="IF7"/>
      <c r="IG7"/>
    </row>
    <row r="8" spans="1:8" ht="23.25" customHeight="1">
      <c r="A8" s="323"/>
      <c r="B8" s="324"/>
      <c r="C8" s="45" t="s">
        <v>93</v>
      </c>
      <c r="D8" s="90" t="s">
        <v>81</v>
      </c>
      <c r="E8" s="229">
        <f>E10</f>
        <v>1817.65</v>
      </c>
      <c r="F8" s="229">
        <f>F10</f>
        <v>1293.5600000000002</v>
      </c>
      <c r="G8" s="229">
        <f>G10</f>
        <v>157.22</v>
      </c>
      <c r="H8" s="229">
        <f>H10</f>
        <v>366.87</v>
      </c>
    </row>
    <row r="9" spans="1:8" ht="23.25" customHeight="1">
      <c r="A9" s="327">
        <v>216</v>
      </c>
      <c r="B9" s="328"/>
      <c r="C9" s="262" t="s">
        <v>93</v>
      </c>
      <c r="D9" s="93" t="s">
        <v>103</v>
      </c>
      <c r="E9" s="229">
        <f>E8</f>
        <v>1817.65</v>
      </c>
      <c r="F9" s="229">
        <f>F8</f>
        <v>1293.5600000000002</v>
      </c>
      <c r="G9" s="229">
        <f>G8</f>
        <v>157.22</v>
      </c>
      <c r="H9" s="229">
        <f>H8</f>
        <v>366.87</v>
      </c>
    </row>
    <row r="10" spans="1:241" s="310" customFormat="1" ht="30.75" customHeight="1">
      <c r="A10" s="329">
        <v>216</v>
      </c>
      <c r="B10" s="329" t="s">
        <v>104</v>
      </c>
      <c r="C10" s="262" t="s">
        <v>93</v>
      </c>
      <c r="D10" s="46" t="s">
        <v>105</v>
      </c>
      <c r="E10" s="16">
        <f>SUM(F10:H10)</f>
        <v>1817.65</v>
      </c>
      <c r="F10" s="16">
        <v>1293.5600000000002</v>
      </c>
      <c r="G10" s="16">
        <v>157.22</v>
      </c>
      <c r="H10" s="17">
        <v>366.87</v>
      </c>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c r="BI10" s="335"/>
      <c r="BJ10" s="335"/>
      <c r="BK10" s="335"/>
      <c r="BL10" s="335"/>
      <c r="BM10" s="335"/>
      <c r="BN10" s="335"/>
      <c r="BO10" s="335"/>
      <c r="BP10" s="335"/>
      <c r="BQ10" s="335"/>
      <c r="BR10" s="335"/>
      <c r="BS10" s="335"/>
      <c r="BT10" s="335"/>
      <c r="BU10" s="335"/>
      <c r="BV10" s="335"/>
      <c r="BW10" s="335"/>
      <c r="BX10" s="335"/>
      <c r="BY10" s="335"/>
      <c r="BZ10" s="335"/>
      <c r="CA10" s="335"/>
      <c r="CB10" s="335"/>
      <c r="CC10" s="335"/>
      <c r="CD10" s="335"/>
      <c r="CE10" s="335"/>
      <c r="CF10" s="335"/>
      <c r="CG10" s="335"/>
      <c r="CH10" s="335"/>
      <c r="CI10" s="335"/>
      <c r="CJ10" s="335"/>
      <c r="CK10" s="335"/>
      <c r="CL10" s="335"/>
      <c r="CM10" s="335"/>
      <c r="CN10" s="335"/>
      <c r="CO10" s="335"/>
      <c r="CP10" s="335"/>
      <c r="CQ10" s="335"/>
      <c r="CR10" s="335"/>
      <c r="CS10" s="335"/>
      <c r="CT10" s="335"/>
      <c r="CU10" s="335"/>
      <c r="CV10" s="335"/>
      <c r="CW10" s="335"/>
      <c r="CX10" s="335"/>
      <c r="CY10" s="335"/>
      <c r="CZ10" s="335"/>
      <c r="DA10" s="335"/>
      <c r="DB10" s="335"/>
      <c r="DC10" s="335"/>
      <c r="DD10" s="335"/>
      <c r="DE10" s="335"/>
      <c r="DF10" s="335"/>
      <c r="DG10" s="335"/>
      <c r="DH10" s="335"/>
      <c r="DI10" s="335"/>
      <c r="DJ10" s="335"/>
      <c r="DK10" s="335"/>
      <c r="DL10" s="335"/>
      <c r="DM10" s="335"/>
      <c r="DN10" s="335"/>
      <c r="DO10" s="335"/>
      <c r="DP10" s="335"/>
      <c r="DQ10" s="335"/>
      <c r="DR10" s="335"/>
      <c r="DS10" s="335"/>
      <c r="DT10" s="335"/>
      <c r="DU10" s="335"/>
      <c r="DV10" s="335"/>
      <c r="DW10" s="335"/>
      <c r="DX10" s="335"/>
      <c r="DY10" s="335"/>
      <c r="DZ10" s="335"/>
      <c r="EA10" s="335"/>
      <c r="EB10" s="335"/>
      <c r="EC10" s="335"/>
      <c r="ED10" s="335"/>
      <c r="EE10" s="335"/>
      <c r="EF10" s="335"/>
      <c r="EG10" s="335"/>
      <c r="EH10" s="335"/>
      <c r="EI10" s="335"/>
      <c r="EJ10" s="335"/>
      <c r="EK10" s="335"/>
      <c r="EL10" s="335"/>
      <c r="EM10" s="335"/>
      <c r="EN10" s="335"/>
      <c r="EO10" s="335"/>
      <c r="EP10" s="335"/>
      <c r="EQ10" s="335"/>
      <c r="ER10" s="335"/>
      <c r="ES10" s="335"/>
      <c r="ET10" s="335"/>
      <c r="EU10" s="335"/>
      <c r="EV10" s="335"/>
      <c r="EW10" s="335"/>
      <c r="EX10" s="335"/>
      <c r="EY10" s="335"/>
      <c r="EZ10" s="335"/>
      <c r="FA10" s="335"/>
      <c r="FB10" s="335"/>
      <c r="FC10" s="335"/>
      <c r="FD10" s="335"/>
      <c r="FE10" s="335"/>
      <c r="FF10" s="335"/>
      <c r="FG10" s="335"/>
      <c r="FH10" s="335"/>
      <c r="FI10" s="335"/>
      <c r="FJ10" s="335"/>
      <c r="FK10" s="335"/>
      <c r="FL10" s="335"/>
      <c r="FM10" s="335"/>
      <c r="FN10" s="335"/>
      <c r="FO10" s="335"/>
      <c r="FP10" s="335"/>
      <c r="FQ10" s="335"/>
      <c r="FR10" s="335"/>
      <c r="FS10" s="335"/>
      <c r="FT10" s="335"/>
      <c r="FU10" s="335"/>
      <c r="FV10" s="335"/>
      <c r="FW10" s="335"/>
      <c r="FX10" s="335"/>
      <c r="FY10" s="335"/>
      <c r="FZ10" s="335"/>
      <c r="GA10" s="335"/>
      <c r="GB10" s="335"/>
      <c r="GC10" s="335"/>
      <c r="GD10" s="335"/>
      <c r="GE10" s="335"/>
      <c r="GF10" s="335"/>
      <c r="GG10" s="335"/>
      <c r="GH10" s="335"/>
      <c r="GI10" s="335"/>
      <c r="GJ10" s="335"/>
      <c r="GK10" s="335"/>
      <c r="GL10" s="335"/>
      <c r="GM10" s="335"/>
      <c r="GN10" s="335"/>
      <c r="GO10" s="335"/>
      <c r="GP10" s="335"/>
      <c r="GQ10" s="335"/>
      <c r="GR10" s="335"/>
      <c r="GS10" s="335"/>
      <c r="GT10" s="335"/>
      <c r="GU10" s="335"/>
      <c r="GV10" s="335"/>
      <c r="GW10" s="335"/>
      <c r="GX10" s="335"/>
      <c r="GY10" s="335"/>
      <c r="GZ10" s="335"/>
      <c r="HA10" s="335"/>
      <c r="HB10" s="335"/>
      <c r="HC10" s="335"/>
      <c r="HD10" s="335"/>
      <c r="HE10" s="335"/>
      <c r="HF10" s="335"/>
      <c r="HG10" s="335"/>
      <c r="HH10" s="335"/>
      <c r="HI10" s="335"/>
      <c r="HJ10" s="335"/>
      <c r="HK10" s="335"/>
      <c r="HL10" s="335"/>
      <c r="HM10" s="335"/>
      <c r="HN10" s="335"/>
      <c r="HO10" s="335"/>
      <c r="HP10" s="335"/>
      <c r="HQ10" s="335"/>
      <c r="HR10" s="335"/>
      <c r="HS10" s="335"/>
      <c r="HT10" s="335"/>
      <c r="HU10" s="335"/>
      <c r="HV10" s="335"/>
      <c r="HW10" s="335"/>
      <c r="HX10" s="335"/>
      <c r="HY10" s="335"/>
      <c r="HZ10" s="335"/>
      <c r="IA10" s="335"/>
      <c r="IB10" s="335"/>
      <c r="IC10" s="27"/>
      <c r="ID10" s="27"/>
      <c r="IE10" s="27"/>
      <c r="IF10" s="27"/>
      <c r="IG10" s="27"/>
    </row>
    <row r="11" spans="1:241" ht="29.25" customHeight="1">
      <c r="A11" s="330"/>
      <c r="B11" s="331"/>
      <c r="C11" s="332"/>
      <c r="D11" s="333"/>
      <c r="F11" s="334"/>
      <c r="G11" s="334"/>
      <c r="H11" s="334"/>
      <c r="IC11"/>
      <c r="ID11"/>
      <c r="IE11"/>
      <c r="IF11"/>
      <c r="IG11"/>
    </row>
    <row r="12" spans="1:241" ht="18.75" customHeight="1">
      <c r="A12" s="330"/>
      <c r="B12" s="331"/>
      <c r="C12" s="332"/>
      <c r="D12" s="333"/>
      <c r="F12" s="334"/>
      <c r="G12" s="334"/>
      <c r="H12" s="334"/>
      <c r="IC12"/>
      <c r="ID12"/>
      <c r="IE12"/>
      <c r="IF12"/>
      <c r="IG12"/>
    </row>
    <row r="13" spans="2:241" ht="18.75" customHeight="1">
      <c r="B13" s="331"/>
      <c r="C13" s="332"/>
      <c r="D13" s="333"/>
      <c r="F13" s="334"/>
      <c r="G13" s="334"/>
      <c r="H13" s="334"/>
      <c r="IC13"/>
      <c r="ID13"/>
      <c r="IE13"/>
      <c r="IF13"/>
      <c r="IG13"/>
    </row>
    <row r="14" spans="3:241" ht="18.75" customHeight="1">
      <c r="C14" s="332"/>
      <c r="D14" s="333"/>
      <c r="F14" s="334"/>
      <c r="G14" s="334"/>
      <c r="H14" s="334"/>
      <c r="IC14"/>
      <c r="ID14"/>
      <c r="IE14"/>
      <c r="IF14"/>
      <c r="IG14"/>
    </row>
    <row r="15" spans="3:241" ht="18.75" customHeight="1">
      <c r="C15" s="332"/>
      <c r="D15" s="333"/>
      <c r="F15" s="334"/>
      <c r="G15" s="334"/>
      <c r="H15" s="334"/>
      <c r="IC15"/>
      <c r="ID15"/>
      <c r="IE15"/>
      <c r="IF15"/>
      <c r="IG15"/>
    </row>
    <row r="16" spans="3:241" ht="18.75" customHeight="1">
      <c r="C16" s="332"/>
      <c r="F16" s="334"/>
      <c r="G16" s="334"/>
      <c r="H16" s="334"/>
      <c r="IC16"/>
      <c r="ID16"/>
      <c r="IE16"/>
      <c r="IF16"/>
      <c r="IG16"/>
    </row>
    <row r="17" spans="6:241" ht="18.75" customHeight="1">
      <c r="F17" s="334"/>
      <c r="G17" s="334"/>
      <c r="IC17"/>
      <c r="ID17"/>
      <c r="IE17"/>
      <c r="IF17"/>
      <c r="IG17"/>
    </row>
    <row r="18" spans="3:241" ht="18.75" customHeight="1">
      <c r="C18" s="332"/>
      <c r="F18" s="334"/>
      <c r="G18" s="334"/>
      <c r="IC18"/>
      <c r="ID18"/>
      <c r="IE18"/>
      <c r="IF18"/>
      <c r="IG18"/>
    </row>
  </sheetData>
  <sheetProtection formatCells="0" formatColumns="0" formatRows="0"/>
  <mergeCells count="9">
    <mergeCell ref="A2:H2"/>
    <mergeCell ref="A5:A6"/>
    <mergeCell ref="B5:B6"/>
    <mergeCell ref="C4:C6"/>
    <mergeCell ref="D4:D6"/>
    <mergeCell ref="E5:E6"/>
    <mergeCell ref="F5:F6"/>
    <mergeCell ref="G5:G6"/>
    <mergeCell ref="H5:H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19"/>
  <sheetViews>
    <sheetView showGridLines="0" showZeros="0" workbookViewId="0" topLeftCell="A1">
      <selection activeCell="E11" sqref="E11"/>
    </sheetView>
  </sheetViews>
  <sheetFormatPr defaultColWidth="6.75390625" defaultRowHeight="22.5" customHeight="1"/>
  <cols>
    <col min="1" max="3" width="3.625" style="284" customWidth="1"/>
    <col min="4" max="4" width="7.25390625" style="284" customWidth="1"/>
    <col min="5" max="5" width="19.50390625" style="284" customWidth="1"/>
    <col min="6" max="6" width="9.00390625" style="284" customWidth="1"/>
    <col min="7" max="7" width="8.50390625" style="284" customWidth="1"/>
    <col min="8" max="12" width="7.50390625" style="284" customWidth="1"/>
    <col min="13" max="13" width="7.50390625" style="285" customWidth="1"/>
    <col min="14" max="14" width="8.50390625" style="284" customWidth="1"/>
    <col min="15" max="23" width="7.50390625" style="284" customWidth="1"/>
    <col min="24" max="24" width="8.125" style="284" customWidth="1"/>
    <col min="25" max="27" width="7.50390625" style="284" customWidth="1"/>
    <col min="28" max="16384" width="6.75390625" style="284" customWidth="1"/>
  </cols>
  <sheetData>
    <row r="1" spans="2:28" ht="22.5" customHeight="1">
      <c r="B1" s="286"/>
      <c r="C1" s="286"/>
      <c r="D1" s="286"/>
      <c r="E1" s="286"/>
      <c r="F1" s="286"/>
      <c r="G1" s="286"/>
      <c r="H1" s="286"/>
      <c r="I1" s="286"/>
      <c r="J1" s="286"/>
      <c r="K1" s="286"/>
      <c r="L1" s="286"/>
      <c r="N1" s="286"/>
      <c r="O1" s="286"/>
      <c r="P1" s="286"/>
      <c r="Q1" s="286"/>
      <c r="R1" s="286"/>
      <c r="S1" s="286"/>
      <c r="T1" s="286"/>
      <c r="U1" s="286"/>
      <c r="V1" s="286"/>
      <c r="W1" s="286"/>
      <c r="AA1" s="304" t="s">
        <v>226</v>
      </c>
      <c r="AB1" s="305"/>
    </row>
    <row r="2" spans="1:27" ht="22.5" customHeight="1">
      <c r="A2" s="287" t="s">
        <v>227</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row>
    <row r="3" spans="1:28" ht="22.5" customHeight="1">
      <c r="A3" s="6" t="s">
        <v>2</v>
      </c>
      <c r="B3" s="288"/>
      <c r="C3" s="288"/>
      <c r="D3" s="289"/>
      <c r="E3" s="289"/>
      <c r="F3" s="289"/>
      <c r="G3" s="289"/>
      <c r="H3" s="289"/>
      <c r="I3" s="289"/>
      <c r="J3" s="289"/>
      <c r="K3" s="289"/>
      <c r="L3" s="289"/>
      <c r="N3" s="289"/>
      <c r="O3" s="289"/>
      <c r="P3" s="289"/>
      <c r="Q3" s="289"/>
      <c r="R3" s="289"/>
      <c r="S3" s="289"/>
      <c r="T3" s="289"/>
      <c r="U3" s="289"/>
      <c r="V3" s="289"/>
      <c r="W3" s="289"/>
      <c r="Z3" s="306" t="s">
        <v>78</v>
      </c>
      <c r="AA3" s="306"/>
      <c r="AB3" s="307"/>
    </row>
    <row r="4" spans="1:27" ht="27" customHeight="1">
      <c r="A4" s="290" t="s">
        <v>97</v>
      </c>
      <c r="B4" s="290"/>
      <c r="C4" s="290"/>
      <c r="D4" s="291" t="s">
        <v>79</v>
      </c>
      <c r="E4" s="291" t="s">
        <v>98</v>
      </c>
      <c r="F4" s="291" t="s">
        <v>99</v>
      </c>
      <c r="G4" s="292" t="s">
        <v>144</v>
      </c>
      <c r="H4" s="292"/>
      <c r="I4" s="292"/>
      <c r="J4" s="292"/>
      <c r="K4" s="292"/>
      <c r="L4" s="292"/>
      <c r="M4" s="292"/>
      <c r="N4" s="292"/>
      <c r="O4" s="292" t="s">
        <v>145</v>
      </c>
      <c r="P4" s="292"/>
      <c r="Q4" s="292"/>
      <c r="R4" s="292"/>
      <c r="S4" s="292"/>
      <c r="T4" s="292"/>
      <c r="U4" s="292"/>
      <c r="V4" s="292"/>
      <c r="W4" s="301" t="s">
        <v>146</v>
      </c>
      <c r="X4" s="291" t="s">
        <v>147</v>
      </c>
      <c r="Y4" s="291"/>
      <c r="Z4" s="291"/>
      <c r="AA4" s="291"/>
    </row>
    <row r="5" spans="1:27" ht="27" customHeight="1">
      <c r="A5" s="291" t="s">
        <v>100</v>
      </c>
      <c r="B5" s="291" t="s">
        <v>101</v>
      </c>
      <c r="C5" s="291" t="s">
        <v>102</v>
      </c>
      <c r="D5" s="291"/>
      <c r="E5" s="291"/>
      <c r="F5" s="291"/>
      <c r="G5" s="291" t="s">
        <v>81</v>
      </c>
      <c r="H5" s="291" t="s">
        <v>148</v>
      </c>
      <c r="I5" s="291" t="s">
        <v>149</v>
      </c>
      <c r="J5" s="291" t="s">
        <v>150</v>
      </c>
      <c r="K5" s="291" t="s">
        <v>151</v>
      </c>
      <c r="L5" s="298" t="s">
        <v>152</v>
      </c>
      <c r="M5" s="291" t="s">
        <v>153</v>
      </c>
      <c r="N5" s="291" t="s">
        <v>154</v>
      </c>
      <c r="O5" s="291" t="s">
        <v>81</v>
      </c>
      <c r="P5" s="291" t="s">
        <v>155</v>
      </c>
      <c r="Q5" s="291" t="s">
        <v>156</v>
      </c>
      <c r="R5" s="291" t="s">
        <v>157</v>
      </c>
      <c r="S5" s="298" t="s">
        <v>158</v>
      </c>
      <c r="T5" s="291" t="s">
        <v>159</v>
      </c>
      <c r="U5" s="291" t="s">
        <v>160</v>
      </c>
      <c r="V5" s="291" t="s">
        <v>161</v>
      </c>
      <c r="W5" s="302"/>
      <c r="X5" s="291" t="s">
        <v>81</v>
      </c>
      <c r="Y5" s="291" t="s">
        <v>162</v>
      </c>
      <c r="Z5" s="291" t="s">
        <v>163</v>
      </c>
      <c r="AA5" s="291" t="s">
        <v>147</v>
      </c>
    </row>
    <row r="6" spans="1:27" ht="27" customHeight="1">
      <c r="A6" s="291"/>
      <c r="B6" s="291"/>
      <c r="C6" s="291"/>
      <c r="D6" s="291"/>
      <c r="E6" s="291"/>
      <c r="F6" s="291"/>
      <c r="G6" s="291"/>
      <c r="H6" s="291"/>
      <c r="I6" s="291"/>
      <c r="J6" s="291"/>
      <c r="K6" s="291"/>
      <c r="L6" s="298"/>
      <c r="M6" s="291"/>
      <c r="N6" s="291"/>
      <c r="O6" s="291"/>
      <c r="P6" s="291"/>
      <c r="Q6" s="291"/>
      <c r="R6" s="291"/>
      <c r="S6" s="298"/>
      <c r="T6" s="291"/>
      <c r="U6" s="291"/>
      <c r="V6" s="291"/>
      <c r="W6" s="303"/>
      <c r="X6" s="291"/>
      <c r="Y6" s="291"/>
      <c r="Z6" s="291"/>
      <c r="AA6" s="291"/>
    </row>
    <row r="7" spans="1:27" ht="22.5" customHeight="1">
      <c r="A7" s="290"/>
      <c r="B7" s="290"/>
      <c r="C7" s="290"/>
      <c r="D7" s="290"/>
      <c r="E7" s="290"/>
      <c r="F7" s="290">
        <v>1</v>
      </c>
      <c r="G7" s="290">
        <v>2</v>
      </c>
      <c r="H7" s="290">
        <v>3</v>
      </c>
      <c r="I7" s="290">
        <v>4</v>
      </c>
      <c r="J7" s="290">
        <v>5</v>
      </c>
      <c r="K7" s="290">
        <v>6</v>
      </c>
      <c r="L7" s="290">
        <v>7</v>
      </c>
      <c r="M7" s="290">
        <v>8</v>
      </c>
      <c r="N7" s="290">
        <v>9</v>
      </c>
      <c r="O7" s="290">
        <v>10</v>
      </c>
      <c r="P7" s="290">
        <v>11</v>
      </c>
      <c r="Q7" s="290">
        <v>12</v>
      </c>
      <c r="R7" s="290">
        <v>13</v>
      </c>
      <c r="S7" s="290">
        <v>14</v>
      </c>
      <c r="T7" s="290">
        <v>15</v>
      </c>
      <c r="U7" s="290">
        <v>16</v>
      </c>
      <c r="V7" s="290">
        <v>17</v>
      </c>
      <c r="W7" s="290">
        <v>18</v>
      </c>
      <c r="X7" s="290">
        <v>19</v>
      </c>
      <c r="Y7" s="290">
        <v>20</v>
      </c>
      <c r="Z7" s="290">
        <v>21</v>
      </c>
      <c r="AA7" s="290">
        <v>22</v>
      </c>
    </row>
    <row r="8" spans="1:27" ht="22.5" customHeight="1">
      <c r="A8" s="89"/>
      <c r="B8" s="89"/>
      <c r="C8" s="89"/>
      <c r="D8" s="89" t="s">
        <v>93</v>
      </c>
      <c r="E8" s="268" t="s">
        <v>81</v>
      </c>
      <c r="F8" s="229">
        <f>F11</f>
        <v>1293.5600000000002</v>
      </c>
      <c r="G8" s="229">
        <f aca="true" t="shared" si="0" ref="G8:Z8">G11</f>
        <v>939.58</v>
      </c>
      <c r="H8" s="229">
        <f t="shared" si="0"/>
        <v>599.51</v>
      </c>
      <c r="I8" s="229"/>
      <c r="J8" s="229">
        <f t="shared" si="0"/>
        <v>259.67</v>
      </c>
      <c r="K8" s="229"/>
      <c r="L8" s="229"/>
      <c r="M8" s="229">
        <f t="shared" si="0"/>
        <v>80.4</v>
      </c>
      <c r="N8" s="229"/>
      <c r="O8" s="229">
        <f t="shared" si="0"/>
        <v>202.80999999999997</v>
      </c>
      <c r="P8" s="229">
        <f t="shared" si="0"/>
        <v>130.16</v>
      </c>
      <c r="Q8" s="229">
        <f t="shared" si="0"/>
        <v>61.01</v>
      </c>
      <c r="R8" s="229">
        <f t="shared" si="0"/>
        <v>3.51</v>
      </c>
      <c r="S8" s="229"/>
      <c r="T8" s="229">
        <f t="shared" si="0"/>
        <v>8.13</v>
      </c>
      <c r="U8" s="229"/>
      <c r="V8" s="229"/>
      <c r="W8" s="229">
        <f t="shared" si="0"/>
        <v>97.62</v>
      </c>
      <c r="X8" s="229">
        <f t="shared" si="0"/>
        <v>53.55</v>
      </c>
      <c r="Y8" s="229">
        <f t="shared" si="0"/>
        <v>25.5</v>
      </c>
      <c r="Z8" s="229"/>
      <c r="AA8" s="229">
        <f>AA11</f>
        <v>28.05</v>
      </c>
    </row>
    <row r="9" spans="1:27" ht="22.5" customHeight="1">
      <c r="A9" s="89">
        <v>216</v>
      </c>
      <c r="B9" s="89"/>
      <c r="C9" s="89"/>
      <c r="D9" s="89" t="s">
        <v>93</v>
      </c>
      <c r="E9" s="93" t="s">
        <v>103</v>
      </c>
      <c r="F9" s="229">
        <f>F8</f>
        <v>1293.5600000000002</v>
      </c>
      <c r="G9" s="229">
        <f aca="true" t="shared" si="1" ref="G9:AA9">G8</f>
        <v>939.58</v>
      </c>
      <c r="H9" s="229">
        <f t="shared" si="1"/>
        <v>599.51</v>
      </c>
      <c r="I9" s="229"/>
      <c r="J9" s="229">
        <f t="shared" si="1"/>
        <v>259.67</v>
      </c>
      <c r="K9" s="229"/>
      <c r="L9" s="229"/>
      <c r="M9" s="229">
        <f t="shared" si="1"/>
        <v>80.4</v>
      </c>
      <c r="N9" s="229"/>
      <c r="O9" s="229">
        <f t="shared" si="1"/>
        <v>202.80999999999997</v>
      </c>
      <c r="P9" s="229">
        <f t="shared" si="1"/>
        <v>130.16</v>
      </c>
      <c r="Q9" s="229">
        <f t="shared" si="1"/>
        <v>61.01</v>
      </c>
      <c r="R9" s="229">
        <f t="shared" si="1"/>
        <v>3.51</v>
      </c>
      <c r="S9" s="229"/>
      <c r="T9" s="229">
        <f t="shared" si="1"/>
        <v>8.13</v>
      </c>
      <c r="U9" s="229"/>
      <c r="V9" s="229"/>
      <c r="W9" s="229">
        <f t="shared" si="1"/>
        <v>97.62</v>
      </c>
      <c r="X9" s="229">
        <f t="shared" si="1"/>
        <v>53.55</v>
      </c>
      <c r="Y9" s="229">
        <f t="shared" si="1"/>
        <v>25.5</v>
      </c>
      <c r="Z9" s="229"/>
      <c r="AA9" s="229">
        <f t="shared" si="1"/>
        <v>28.05</v>
      </c>
    </row>
    <row r="10" spans="1:27" ht="22.5" customHeight="1">
      <c r="A10" s="89">
        <v>216</v>
      </c>
      <c r="B10" s="293" t="s">
        <v>104</v>
      </c>
      <c r="C10" s="89"/>
      <c r="D10" s="89" t="s">
        <v>93</v>
      </c>
      <c r="E10" s="93" t="s">
        <v>105</v>
      </c>
      <c r="F10" s="229">
        <f>F8</f>
        <v>1293.5600000000002</v>
      </c>
      <c r="G10" s="229">
        <f aca="true" t="shared" si="2" ref="G10:Z10">G8</f>
        <v>939.58</v>
      </c>
      <c r="H10" s="229">
        <f t="shared" si="2"/>
        <v>599.51</v>
      </c>
      <c r="I10" s="229"/>
      <c r="J10" s="229">
        <f t="shared" si="2"/>
        <v>259.67</v>
      </c>
      <c r="K10" s="229"/>
      <c r="L10" s="229"/>
      <c r="M10" s="229">
        <f t="shared" si="2"/>
        <v>80.4</v>
      </c>
      <c r="N10" s="229"/>
      <c r="O10" s="229">
        <f t="shared" si="2"/>
        <v>202.80999999999997</v>
      </c>
      <c r="P10" s="229">
        <f t="shared" si="2"/>
        <v>130.16</v>
      </c>
      <c r="Q10" s="229">
        <f t="shared" si="2"/>
        <v>61.01</v>
      </c>
      <c r="R10" s="229">
        <f t="shared" si="2"/>
        <v>3.51</v>
      </c>
      <c r="S10" s="229"/>
      <c r="T10" s="229">
        <f t="shared" si="2"/>
        <v>8.13</v>
      </c>
      <c r="U10" s="229"/>
      <c r="V10" s="229"/>
      <c r="W10" s="229">
        <f t="shared" si="2"/>
        <v>97.62</v>
      </c>
      <c r="X10" s="229">
        <f t="shared" si="2"/>
        <v>53.55</v>
      </c>
      <c r="Y10" s="229">
        <f t="shared" si="2"/>
        <v>25.5</v>
      </c>
      <c r="Z10" s="229"/>
      <c r="AA10" s="229">
        <f>AA8</f>
        <v>28.05</v>
      </c>
    </row>
    <row r="11" spans="1:256" s="27" customFormat="1" ht="27" customHeight="1">
      <c r="A11" s="294">
        <v>216</v>
      </c>
      <c r="B11" s="294" t="s">
        <v>104</v>
      </c>
      <c r="C11" s="294" t="s">
        <v>106</v>
      </c>
      <c r="D11" s="295" t="s">
        <v>93</v>
      </c>
      <c r="E11" s="93" t="s">
        <v>107</v>
      </c>
      <c r="F11" s="17">
        <f>SUM(G11+O11+W11+X11)</f>
        <v>1293.5600000000002</v>
      </c>
      <c r="G11" s="17">
        <f>SUM(H11:N11)</f>
        <v>939.58</v>
      </c>
      <c r="H11" s="17">
        <v>599.51</v>
      </c>
      <c r="I11" s="17"/>
      <c r="J11" s="17">
        <v>259.67</v>
      </c>
      <c r="K11" s="17"/>
      <c r="L11" s="17"/>
      <c r="M11" s="299">
        <v>80.4</v>
      </c>
      <c r="N11" s="17"/>
      <c r="O11" s="17">
        <f>SUM(P11:V11)</f>
        <v>202.80999999999997</v>
      </c>
      <c r="P11" s="17">
        <v>130.16</v>
      </c>
      <c r="Q11" s="17">
        <v>61.01</v>
      </c>
      <c r="R11" s="17">
        <v>3.51</v>
      </c>
      <c r="S11" s="17"/>
      <c r="T11" s="17">
        <v>8.13</v>
      </c>
      <c r="U11" s="17"/>
      <c r="V11" s="17"/>
      <c r="W11" s="17">
        <v>97.62</v>
      </c>
      <c r="X11" s="17">
        <f>SUM(Y11:AA11)</f>
        <v>53.55</v>
      </c>
      <c r="Y11" s="17">
        <v>25.5</v>
      </c>
      <c r="Z11" s="17"/>
      <c r="AA11" s="17">
        <v>28.05</v>
      </c>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c r="BJ11" s="308"/>
      <c r="BK11" s="308"/>
      <c r="BL11" s="308"/>
      <c r="BM11" s="308"/>
      <c r="BN11" s="308"/>
      <c r="BO11" s="308"/>
      <c r="BP11" s="308"/>
      <c r="BQ11" s="308"/>
      <c r="BR11" s="308"/>
      <c r="BS11" s="308"/>
      <c r="BT11" s="308"/>
      <c r="BU11" s="308"/>
      <c r="BV11" s="308"/>
      <c r="BW11" s="308"/>
      <c r="BX11" s="308"/>
      <c r="BY11" s="308"/>
      <c r="BZ11" s="308"/>
      <c r="CA11" s="308"/>
      <c r="CB11" s="308"/>
      <c r="CC11" s="308"/>
      <c r="CD11" s="308"/>
      <c r="CE11" s="308"/>
      <c r="CF11" s="308"/>
      <c r="CG11" s="308"/>
      <c r="CH11" s="308"/>
      <c r="CI11" s="308"/>
      <c r="CJ11" s="308"/>
      <c r="CK11" s="308"/>
      <c r="CL11" s="308"/>
      <c r="CM11" s="308"/>
      <c r="CN11" s="308"/>
      <c r="CO11" s="308"/>
      <c r="CP11" s="308"/>
      <c r="CQ11" s="308"/>
      <c r="CR11" s="308"/>
      <c r="CS11" s="308"/>
      <c r="CT11" s="308"/>
      <c r="CU11" s="308"/>
      <c r="CV11" s="308"/>
      <c r="CW11" s="308"/>
      <c r="CX11" s="308"/>
      <c r="CY11" s="308"/>
      <c r="CZ11" s="308"/>
      <c r="DA11" s="308"/>
      <c r="DB11" s="308"/>
      <c r="DC11" s="308"/>
      <c r="DD11" s="308"/>
      <c r="DE11" s="308"/>
      <c r="DF11" s="308"/>
      <c r="DG11" s="308"/>
      <c r="DH11" s="308"/>
      <c r="DI11" s="308"/>
      <c r="DJ11" s="308"/>
      <c r="DK11" s="308"/>
      <c r="DL11" s="308"/>
      <c r="DM11" s="308"/>
      <c r="DN11" s="308"/>
      <c r="DO11" s="308"/>
      <c r="DP11" s="308"/>
      <c r="DQ11" s="308"/>
      <c r="DR11" s="308"/>
      <c r="DS11" s="308"/>
      <c r="DT11" s="308"/>
      <c r="DU11" s="308"/>
      <c r="DV11" s="308"/>
      <c r="DW11" s="308"/>
      <c r="DX11" s="308"/>
      <c r="DY11" s="308"/>
      <c r="DZ11" s="308"/>
      <c r="EA11" s="308"/>
      <c r="EB11" s="308"/>
      <c r="EC11" s="308"/>
      <c r="ED11" s="308"/>
      <c r="EE11" s="308"/>
      <c r="EF11" s="308"/>
      <c r="EG11" s="308"/>
      <c r="EH11" s="308"/>
      <c r="EI11" s="308"/>
      <c r="EJ11" s="308"/>
      <c r="EK11" s="308"/>
      <c r="EL11" s="308"/>
      <c r="EM11" s="308"/>
      <c r="EN11" s="308"/>
      <c r="EO11" s="308"/>
      <c r="EP11" s="308"/>
      <c r="EQ11" s="308"/>
      <c r="ER11" s="308"/>
      <c r="ES11" s="308"/>
      <c r="ET11" s="308"/>
      <c r="EU11" s="308"/>
      <c r="EV11" s="308"/>
      <c r="EW11" s="308"/>
      <c r="EX11" s="308"/>
      <c r="EY11" s="308"/>
      <c r="EZ11" s="308"/>
      <c r="FA11" s="308"/>
      <c r="FB11" s="308"/>
      <c r="FC11" s="308"/>
      <c r="FD11" s="308"/>
      <c r="FE11" s="308"/>
      <c r="FF11" s="308"/>
      <c r="FG11" s="308"/>
      <c r="FH11" s="308"/>
      <c r="FI11" s="308"/>
      <c r="FJ11" s="308"/>
      <c r="FK11" s="308"/>
      <c r="FL11" s="308"/>
      <c r="FM11" s="308"/>
      <c r="FN11" s="308"/>
      <c r="FO11" s="308"/>
      <c r="FP11" s="308"/>
      <c r="FQ11" s="308"/>
      <c r="FR11" s="308"/>
      <c r="FS11" s="308"/>
      <c r="FT11" s="308"/>
      <c r="FU11" s="308"/>
      <c r="FV11" s="308"/>
      <c r="FW11" s="308"/>
      <c r="FX11" s="308"/>
      <c r="FY11" s="308"/>
      <c r="FZ11" s="308"/>
      <c r="GA11" s="308"/>
      <c r="GB11" s="308"/>
      <c r="GC11" s="308"/>
      <c r="GD11" s="308"/>
      <c r="GE11" s="308"/>
      <c r="GF11" s="308"/>
      <c r="GG11" s="308"/>
      <c r="GH11" s="308"/>
      <c r="GI11" s="308"/>
      <c r="GJ11" s="308"/>
      <c r="GK11" s="308"/>
      <c r="GL11" s="308"/>
      <c r="GM11" s="308"/>
      <c r="GN11" s="308"/>
      <c r="GO11" s="308"/>
      <c r="GP11" s="308"/>
      <c r="GQ11" s="308"/>
      <c r="GR11" s="308"/>
      <c r="GS11" s="308"/>
      <c r="GT11" s="308"/>
      <c r="GU11" s="308"/>
      <c r="GV11" s="308"/>
      <c r="GW11" s="308"/>
      <c r="GX11" s="308"/>
      <c r="GY11" s="308"/>
      <c r="GZ11" s="308"/>
      <c r="HA11" s="308"/>
      <c r="HB11" s="308"/>
      <c r="HC11" s="308"/>
      <c r="HD11" s="308"/>
      <c r="HE11" s="308"/>
      <c r="HF11" s="308"/>
      <c r="HG11" s="308"/>
      <c r="HH11" s="308"/>
      <c r="HI11" s="308"/>
      <c r="HJ11" s="308"/>
      <c r="HK11" s="308"/>
      <c r="HL11" s="308"/>
      <c r="HM11" s="308"/>
      <c r="HN11" s="308"/>
      <c r="HO11" s="308"/>
      <c r="HP11" s="308"/>
      <c r="HQ11" s="308"/>
      <c r="HR11" s="308"/>
      <c r="HS11" s="308"/>
      <c r="HT11" s="308"/>
      <c r="HU11" s="308"/>
      <c r="HV11" s="308"/>
      <c r="HW11" s="308"/>
      <c r="HX11" s="308"/>
      <c r="HY11" s="308"/>
      <c r="HZ11" s="308"/>
      <c r="IA11" s="308"/>
      <c r="IB11" s="308"/>
      <c r="IC11" s="308"/>
      <c r="ID11" s="308"/>
      <c r="IE11" s="308"/>
      <c r="IF11" s="308"/>
      <c r="IG11" s="308"/>
      <c r="IH11" s="308"/>
      <c r="II11" s="308"/>
      <c r="IJ11" s="308"/>
      <c r="IK11" s="308"/>
      <c r="IL11" s="308"/>
      <c r="IM11" s="308"/>
      <c r="IN11" s="308"/>
      <c r="IO11" s="308"/>
      <c r="IP11" s="308"/>
      <c r="IQ11" s="308"/>
      <c r="IR11" s="308"/>
      <c r="IS11" s="308"/>
      <c r="IT11" s="308"/>
      <c r="IU11" s="308"/>
      <c r="IV11" s="308"/>
    </row>
    <row r="12" spans="1:28" ht="22.5" customHeight="1">
      <c r="A12" s="296"/>
      <c r="B12" s="296"/>
      <c r="C12" s="296"/>
      <c r="D12" s="296"/>
      <c r="E12" s="296"/>
      <c r="F12" s="296"/>
      <c r="G12" s="296"/>
      <c r="H12" s="296"/>
      <c r="I12" s="296"/>
      <c r="J12" s="296"/>
      <c r="K12" s="296"/>
      <c r="L12" s="296"/>
      <c r="M12" s="300"/>
      <c r="N12" s="296"/>
      <c r="O12" s="296"/>
      <c r="P12" s="296"/>
      <c r="Q12" s="296"/>
      <c r="R12" s="296"/>
      <c r="S12" s="296"/>
      <c r="T12" s="296"/>
      <c r="U12" s="296"/>
      <c r="V12" s="296"/>
      <c r="W12" s="296"/>
      <c r="X12" s="296"/>
      <c r="Y12" s="296"/>
      <c r="Z12" s="296"/>
      <c r="AA12" s="296"/>
      <c r="AB12" s="296"/>
    </row>
    <row r="13" spans="1:28" ht="22.5" customHeight="1">
      <c r="A13" s="296"/>
      <c r="B13" s="296"/>
      <c r="C13" s="296"/>
      <c r="D13" s="296"/>
      <c r="E13" s="296"/>
      <c r="F13" s="297"/>
      <c r="G13" s="296"/>
      <c r="H13" s="296"/>
      <c r="I13" s="296"/>
      <c r="J13" s="296"/>
      <c r="K13" s="296"/>
      <c r="L13" s="296"/>
      <c r="N13" s="296"/>
      <c r="O13" s="296"/>
      <c r="P13" s="296"/>
      <c r="Q13" s="296"/>
      <c r="R13" s="296"/>
      <c r="S13" s="296"/>
      <c r="T13" s="296"/>
      <c r="U13" s="296"/>
      <c r="V13" s="296"/>
      <c r="W13" s="296"/>
      <c r="X13" s="296"/>
      <c r="Y13" s="296"/>
      <c r="Z13" s="296"/>
      <c r="AA13" s="296"/>
      <c r="AB13" s="296"/>
    </row>
    <row r="14" spans="1:27" ht="22.5" customHeight="1">
      <c r="A14" s="296"/>
      <c r="B14" s="296"/>
      <c r="C14" s="296"/>
      <c r="D14" s="296"/>
      <c r="E14" s="296"/>
      <c r="F14" s="296"/>
      <c r="G14" s="296"/>
      <c r="H14" s="296"/>
      <c r="I14" s="296"/>
      <c r="J14" s="296"/>
      <c r="K14" s="296"/>
      <c r="L14" s="296"/>
      <c r="N14" s="296"/>
      <c r="O14" s="296"/>
      <c r="P14" s="296"/>
      <c r="Q14" s="296"/>
      <c r="R14" s="296"/>
      <c r="S14" s="296"/>
      <c r="T14" s="296"/>
      <c r="U14" s="296"/>
      <c r="V14" s="296"/>
      <c r="W14" s="296"/>
      <c r="X14" s="296"/>
      <c r="Y14" s="296"/>
      <c r="Z14" s="296"/>
      <c r="AA14" s="296"/>
    </row>
    <row r="15" spans="1:27" ht="22.5" customHeight="1">
      <c r="A15" s="296"/>
      <c r="B15" s="296"/>
      <c r="C15" s="296"/>
      <c r="D15" s="296"/>
      <c r="E15" s="296"/>
      <c r="F15" s="296"/>
      <c r="G15" s="296"/>
      <c r="H15" s="296"/>
      <c r="I15" s="296"/>
      <c r="J15" s="296"/>
      <c r="K15" s="296"/>
      <c r="L15" s="296"/>
      <c r="N15" s="296"/>
      <c r="O15" s="296"/>
      <c r="P15" s="296"/>
      <c r="Q15" s="296"/>
      <c r="R15" s="296"/>
      <c r="S15" s="296"/>
      <c r="T15" s="296"/>
      <c r="U15" s="296"/>
      <c r="V15" s="296"/>
      <c r="W15" s="296"/>
      <c r="X15" s="296"/>
      <c r="Y15" s="296"/>
      <c r="Z15" s="296"/>
      <c r="AA15" s="296"/>
    </row>
    <row r="16" spans="1:26" ht="22.5" customHeight="1">
      <c r="A16" s="296"/>
      <c r="B16" s="296"/>
      <c r="C16" s="296"/>
      <c r="D16" s="296"/>
      <c r="E16" s="296"/>
      <c r="F16" s="296"/>
      <c r="J16" s="296"/>
      <c r="K16" s="296"/>
      <c r="L16" s="296"/>
      <c r="N16" s="296"/>
      <c r="O16" s="296"/>
      <c r="P16" s="296"/>
      <c r="Q16" s="296"/>
      <c r="R16" s="296"/>
      <c r="S16" s="296"/>
      <c r="T16" s="296"/>
      <c r="U16" s="296"/>
      <c r="V16" s="296"/>
      <c r="W16" s="296"/>
      <c r="X16" s="296"/>
      <c r="Y16" s="296"/>
      <c r="Z16" s="296"/>
    </row>
    <row r="17" spans="1:25" ht="22.5" customHeight="1">
      <c r="A17" s="296"/>
      <c r="B17" s="296"/>
      <c r="C17" s="296"/>
      <c r="D17" s="296"/>
      <c r="E17" s="296"/>
      <c r="F17" s="296"/>
      <c r="O17" s="296"/>
      <c r="P17" s="296"/>
      <c r="Q17" s="296"/>
      <c r="R17" s="296"/>
      <c r="S17" s="296"/>
      <c r="T17" s="296"/>
      <c r="U17" s="296"/>
      <c r="V17" s="296"/>
      <c r="W17" s="296"/>
      <c r="X17" s="296"/>
      <c r="Y17" s="296"/>
    </row>
    <row r="18" spans="15:24" ht="22.5" customHeight="1">
      <c r="O18" s="296"/>
      <c r="P18" s="296"/>
      <c r="Q18" s="296"/>
      <c r="R18" s="296"/>
      <c r="S18" s="296"/>
      <c r="T18" s="296"/>
      <c r="U18" s="296"/>
      <c r="V18" s="296"/>
      <c r="W18" s="296"/>
      <c r="X18" s="296"/>
    </row>
    <row r="19" spans="15:17" ht="22.5" customHeight="1">
      <c r="O19" s="296"/>
      <c r="P19" s="296"/>
      <c r="Q19" s="296"/>
    </row>
    <row r="20"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5" right="0.75" top="0.79" bottom="0.79" header="0.39" footer="0.39"/>
  <pageSetup fitToHeight="1" fitToWidth="1" horizontalDpi="1200" verticalDpi="1200" orientation="landscape" paperSize="9" scale="5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10"/>
  <sheetViews>
    <sheetView showGridLines="0" showZeros="0" workbookViewId="0" topLeftCell="A1">
      <selection activeCell="A7" sqref="A7:E10"/>
    </sheetView>
  </sheetViews>
  <sheetFormatPr defaultColWidth="9.00390625" defaultRowHeight="14.25"/>
  <cols>
    <col min="1" max="3" width="5.375" style="0" customWidth="1"/>
    <col min="5" max="5" width="18.00390625" style="0" customWidth="1"/>
    <col min="6" max="6" width="12.50390625" style="0" customWidth="1"/>
    <col min="7" max="7" width="10.125" style="0" bestFit="1" customWidth="1"/>
  </cols>
  <sheetData>
    <row r="1" ht="14.25" customHeight="1">
      <c r="N1" t="s">
        <v>228</v>
      </c>
    </row>
    <row r="2" spans="1:14" ht="33" customHeight="1">
      <c r="A2" s="283" t="s">
        <v>229</v>
      </c>
      <c r="B2" s="283"/>
      <c r="C2" s="283"/>
      <c r="D2" s="283"/>
      <c r="E2" s="283"/>
      <c r="F2" s="283"/>
      <c r="G2" s="283"/>
      <c r="H2" s="283"/>
      <c r="I2" s="283"/>
      <c r="J2" s="283"/>
      <c r="K2" s="283"/>
      <c r="L2" s="283"/>
      <c r="M2" s="283"/>
      <c r="N2" s="283"/>
    </row>
    <row r="3" spans="1:14" ht="14.25" customHeight="1">
      <c r="A3" s="6" t="s">
        <v>2</v>
      </c>
      <c r="M3" s="248" t="s">
        <v>78</v>
      </c>
      <c r="N3" s="248"/>
    </row>
    <row r="4" spans="1:14" ht="22.5" customHeight="1">
      <c r="A4" s="245" t="s">
        <v>97</v>
      </c>
      <c r="B4" s="245"/>
      <c r="C4" s="245"/>
      <c r="D4" s="86" t="s">
        <v>130</v>
      </c>
      <c r="E4" s="86" t="s">
        <v>80</v>
      </c>
      <c r="F4" s="86" t="s">
        <v>81</v>
      </c>
      <c r="G4" s="86" t="s">
        <v>132</v>
      </c>
      <c r="H4" s="86"/>
      <c r="I4" s="86"/>
      <c r="J4" s="86"/>
      <c r="K4" s="86"/>
      <c r="L4" s="86" t="s">
        <v>136</v>
      </c>
      <c r="M4" s="86"/>
      <c r="N4" s="86"/>
    </row>
    <row r="5" spans="1:14" ht="17.25" customHeight="1">
      <c r="A5" s="86" t="s">
        <v>100</v>
      </c>
      <c r="B5" s="70" t="s">
        <v>101</v>
      </c>
      <c r="C5" s="86" t="s">
        <v>102</v>
      </c>
      <c r="D5" s="86"/>
      <c r="E5" s="86"/>
      <c r="F5" s="86"/>
      <c r="G5" s="86" t="s">
        <v>166</v>
      </c>
      <c r="H5" s="86" t="s">
        <v>167</v>
      </c>
      <c r="I5" s="86" t="s">
        <v>145</v>
      </c>
      <c r="J5" s="86" t="s">
        <v>146</v>
      </c>
      <c r="K5" s="86" t="s">
        <v>147</v>
      </c>
      <c r="L5" s="86" t="s">
        <v>166</v>
      </c>
      <c r="M5" s="86" t="s">
        <v>118</v>
      </c>
      <c r="N5" s="86" t="s">
        <v>168</v>
      </c>
    </row>
    <row r="6" spans="1:14" ht="20.25" customHeight="1">
      <c r="A6" s="86"/>
      <c r="B6" s="70"/>
      <c r="C6" s="86"/>
      <c r="D6" s="86"/>
      <c r="E6" s="86"/>
      <c r="F6" s="86"/>
      <c r="G6" s="86"/>
      <c r="H6" s="86"/>
      <c r="I6" s="86"/>
      <c r="J6" s="86"/>
      <c r="K6" s="86"/>
      <c r="L6" s="86"/>
      <c r="M6" s="86"/>
      <c r="N6" s="86"/>
    </row>
    <row r="7" spans="1:14" ht="20.25" customHeight="1">
      <c r="A7" s="89"/>
      <c r="B7" s="89"/>
      <c r="C7" s="89"/>
      <c r="D7" s="89" t="s">
        <v>93</v>
      </c>
      <c r="E7" s="268" t="s">
        <v>81</v>
      </c>
      <c r="F7" s="97">
        <f aca="true" t="shared" si="0" ref="F7:K7">F10</f>
        <v>1293.5600000000002</v>
      </c>
      <c r="G7" s="97">
        <f t="shared" si="0"/>
        <v>1293.5600000000002</v>
      </c>
      <c r="H7" s="97">
        <f t="shared" si="0"/>
        <v>939.58</v>
      </c>
      <c r="I7" s="97">
        <f t="shared" si="0"/>
        <v>202.80999999999997</v>
      </c>
      <c r="J7" s="97">
        <f t="shared" si="0"/>
        <v>97.62</v>
      </c>
      <c r="K7" s="97">
        <f t="shared" si="0"/>
        <v>53.55</v>
      </c>
      <c r="L7" s="86"/>
      <c r="M7" s="86"/>
      <c r="N7" s="86"/>
    </row>
    <row r="8" spans="1:14" ht="20.25" customHeight="1">
      <c r="A8" s="92">
        <v>216</v>
      </c>
      <c r="B8" s="92"/>
      <c r="C8" s="92"/>
      <c r="D8" s="89" t="s">
        <v>93</v>
      </c>
      <c r="E8" s="93" t="s">
        <v>103</v>
      </c>
      <c r="F8" s="97">
        <f aca="true" t="shared" si="1" ref="F8:K8">F9</f>
        <v>1293.5600000000002</v>
      </c>
      <c r="G8" s="97">
        <f t="shared" si="1"/>
        <v>1293.5600000000002</v>
      </c>
      <c r="H8" s="97">
        <f t="shared" si="1"/>
        <v>939.58</v>
      </c>
      <c r="I8" s="97">
        <f t="shared" si="1"/>
        <v>202.80999999999997</v>
      </c>
      <c r="J8" s="97">
        <f t="shared" si="1"/>
        <v>97.62</v>
      </c>
      <c r="K8" s="97">
        <f t="shared" si="1"/>
        <v>53.55</v>
      </c>
      <c r="L8" s="86"/>
      <c r="M8" s="86"/>
      <c r="N8" s="86"/>
    </row>
    <row r="9" spans="1:14" ht="20.25" customHeight="1">
      <c r="A9" s="92">
        <v>216</v>
      </c>
      <c r="B9" s="94" t="s">
        <v>104</v>
      </c>
      <c r="C9" s="92"/>
      <c r="D9" s="89" t="s">
        <v>93</v>
      </c>
      <c r="E9" s="93" t="s">
        <v>105</v>
      </c>
      <c r="F9" s="97">
        <f aca="true" t="shared" si="2" ref="F9:K9">F10</f>
        <v>1293.5600000000002</v>
      </c>
      <c r="G9" s="97">
        <f t="shared" si="2"/>
        <v>1293.5600000000002</v>
      </c>
      <c r="H9" s="97">
        <f t="shared" si="2"/>
        <v>939.58</v>
      </c>
      <c r="I9" s="97">
        <f t="shared" si="2"/>
        <v>202.80999999999997</v>
      </c>
      <c r="J9" s="97">
        <f t="shared" si="2"/>
        <v>97.62</v>
      </c>
      <c r="K9" s="97">
        <f t="shared" si="2"/>
        <v>53.55</v>
      </c>
      <c r="L9" s="86"/>
      <c r="M9" s="86"/>
      <c r="N9" s="86"/>
    </row>
    <row r="10" spans="1:14" s="27" customFormat="1" ht="24" customHeight="1">
      <c r="A10" s="98">
        <v>216</v>
      </c>
      <c r="B10" s="98" t="s">
        <v>104</v>
      </c>
      <c r="C10" s="98" t="s">
        <v>106</v>
      </c>
      <c r="D10" s="262" t="s">
        <v>93</v>
      </c>
      <c r="E10" s="93" t="s">
        <v>107</v>
      </c>
      <c r="F10" s="97">
        <f>G10</f>
        <v>1293.5600000000002</v>
      </c>
      <c r="G10" s="97">
        <f>SUM(H10:K10)</f>
        <v>1293.5600000000002</v>
      </c>
      <c r="H10" s="97">
        <v>939.58</v>
      </c>
      <c r="I10" s="97">
        <v>202.80999999999997</v>
      </c>
      <c r="J10" s="97">
        <v>97.62</v>
      </c>
      <c r="K10" s="97">
        <v>53.55</v>
      </c>
      <c r="L10" s="247"/>
      <c r="M10" s="247"/>
      <c r="N10" s="247"/>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5" right="0.75" top="0.79" bottom="0.79" header="0.39" footer="0.39"/>
  <pageSetup fitToHeight="1" fitToWidth="1" horizontalDpi="1200" verticalDpi="1200" orientation="landscape" paperSize="9" scale="9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5"/>
  <sheetViews>
    <sheetView showGridLines="0" showZeros="0" workbookViewId="0" topLeftCell="A1">
      <selection activeCell="E11" sqref="E11"/>
    </sheetView>
  </sheetViews>
  <sheetFormatPr defaultColWidth="6.75390625" defaultRowHeight="22.5" customHeight="1"/>
  <cols>
    <col min="1" max="3" width="4.00390625" style="271" customWidth="1"/>
    <col min="4" max="4" width="9.625" style="271" customWidth="1"/>
    <col min="5" max="5" width="21.875" style="271" customWidth="1"/>
    <col min="6" max="6" width="8.625" style="271" customWidth="1"/>
    <col min="7" max="14" width="7.25390625" style="271" customWidth="1"/>
    <col min="15" max="15" width="7.00390625" style="271" customWidth="1"/>
    <col min="16" max="24" width="7.25390625" style="271" customWidth="1"/>
    <col min="25" max="25" width="6.875" style="271" customWidth="1"/>
    <col min="26" max="26" width="7.25390625" style="271" customWidth="1"/>
    <col min="27" max="16384" width="6.75390625" style="271" customWidth="1"/>
  </cols>
  <sheetData>
    <row r="1" spans="2:26" ht="22.5" customHeight="1">
      <c r="B1" s="272"/>
      <c r="C1" s="272"/>
      <c r="D1" s="272"/>
      <c r="E1" s="272"/>
      <c r="F1" s="272"/>
      <c r="G1" s="272"/>
      <c r="H1" s="272"/>
      <c r="I1" s="272"/>
      <c r="J1" s="272"/>
      <c r="K1" s="272"/>
      <c r="L1" s="272"/>
      <c r="M1" s="272"/>
      <c r="N1" s="272"/>
      <c r="O1" s="272"/>
      <c r="P1" s="272"/>
      <c r="Q1" s="272"/>
      <c r="R1" s="272"/>
      <c r="X1" s="281" t="s">
        <v>230</v>
      </c>
      <c r="Y1" s="281"/>
      <c r="Z1" s="281"/>
    </row>
    <row r="2" spans="1:26" ht="22.5" customHeight="1">
      <c r="A2" s="273" t="s">
        <v>231</v>
      </c>
      <c r="B2" s="273"/>
      <c r="C2" s="273"/>
      <c r="D2" s="273"/>
      <c r="E2" s="273"/>
      <c r="F2" s="273"/>
      <c r="G2" s="273"/>
      <c r="H2" s="273"/>
      <c r="I2" s="273"/>
      <c r="J2" s="273"/>
      <c r="K2" s="273"/>
      <c r="L2" s="273"/>
      <c r="M2" s="273"/>
      <c r="N2" s="273"/>
      <c r="O2" s="273"/>
      <c r="P2" s="273"/>
      <c r="Q2" s="273"/>
      <c r="R2" s="273"/>
      <c r="S2" s="273"/>
      <c r="T2" s="273"/>
      <c r="U2" s="273"/>
      <c r="V2" s="273"/>
      <c r="W2" s="273"/>
      <c r="X2" s="273"/>
      <c r="Y2" s="273"/>
      <c r="Z2" s="273"/>
    </row>
    <row r="3" spans="1:26" ht="22.5" customHeight="1">
      <c r="A3" s="6" t="s">
        <v>2</v>
      </c>
      <c r="B3" s="274"/>
      <c r="C3" s="274"/>
      <c r="D3" s="275"/>
      <c r="E3" s="275"/>
      <c r="F3" s="275"/>
      <c r="G3" s="275"/>
      <c r="H3" s="275"/>
      <c r="I3" s="275"/>
      <c r="J3" s="275"/>
      <c r="K3" s="275"/>
      <c r="L3" s="275"/>
      <c r="M3" s="275"/>
      <c r="N3" s="275"/>
      <c r="O3" s="275"/>
      <c r="P3" s="275"/>
      <c r="Q3" s="275"/>
      <c r="R3" s="275"/>
      <c r="X3" s="282" t="s">
        <v>78</v>
      </c>
      <c r="Y3" s="282"/>
      <c r="Z3" s="282"/>
    </row>
    <row r="4" spans="1:26" ht="22.5" customHeight="1">
      <c r="A4" s="276" t="s">
        <v>97</v>
      </c>
      <c r="B4" s="276"/>
      <c r="C4" s="276"/>
      <c r="D4" s="277" t="s">
        <v>79</v>
      </c>
      <c r="E4" s="277" t="s">
        <v>98</v>
      </c>
      <c r="F4" s="277" t="s">
        <v>171</v>
      </c>
      <c r="G4" s="277" t="s">
        <v>172</v>
      </c>
      <c r="H4" s="277" t="s">
        <v>173</v>
      </c>
      <c r="I4" s="277" t="s">
        <v>174</v>
      </c>
      <c r="J4" s="277" t="s">
        <v>175</v>
      </c>
      <c r="K4" s="277" t="s">
        <v>176</v>
      </c>
      <c r="L4" s="277" t="s">
        <v>177</v>
      </c>
      <c r="M4" s="277" t="s">
        <v>178</v>
      </c>
      <c r="N4" s="277" t="s">
        <v>179</v>
      </c>
      <c r="O4" s="277" t="s">
        <v>180</v>
      </c>
      <c r="P4" s="277" t="s">
        <v>181</v>
      </c>
      <c r="Q4" s="277" t="s">
        <v>182</v>
      </c>
      <c r="R4" s="277" t="s">
        <v>183</v>
      </c>
      <c r="S4" s="277" t="s">
        <v>184</v>
      </c>
      <c r="T4" s="277" t="s">
        <v>185</v>
      </c>
      <c r="U4" s="277" t="s">
        <v>186</v>
      </c>
      <c r="V4" s="277" t="s">
        <v>187</v>
      </c>
      <c r="W4" s="277" t="s">
        <v>188</v>
      </c>
      <c r="X4" s="277" t="s">
        <v>189</v>
      </c>
      <c r="Y4" s="277" t="s">
        <v>190</v>
      </c>
      <c r="Z4" s="277" t="s">
        <v>191</v>
      </c>
    </row>
    <row r="5" spans="1:26" ht="22.5" customHeight="1">
      <c r="A5" s="277" t="s">
        <v>100</v>
      </c>
      <c r="B5" s="277" t="s">
        <v>101</v>
      </c>
      <c r="C5" s="277" t="s">
        <v>102</v>
      </c>
      <c r="D5" s="277"/>
      <c r="E5" s="277"/>
      <c r="F5" s="277"/>
      <c r="G5" s="277"/>
      <c r="H5" s="277"/>
      <c r="I5" s="277"/>
      <c r="J5" s="277"/>
      <c r="K5" s="277"/>
      <c r="L5" s="277"/>
      <c r="M5" s="277"/>
      <c r="N5" s="277"/>
      <c r="O5" s="277"/>
      <c r="P5" s="277"/>
      <c r="Q5" s="277"/>
      <c r="R5" s="277"/>
      <c r="S5" s="277"/>
      <c r="T5" s="277"/>
      <c r="U5" s="277"/>
      <c r="V5" s="277"/>
      <c r="W5" s="277"/>
      <c r="X5" s="277"/>
      <c r="Y5" s="277"/>
      <c r="Z5" s="277"/>
    </row>
    <row r="6" spans="1:26" ht="22.5" customHeight="1">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row>
    <row r="7" spans="1:26" ht="22.5" customHeight="1">
      <c r="A7" s="276"/>
      <c r="B7" s="276"/>
      <c r="C7" s="276"/>
      <c r="D7" s="276"/>
      <c r="E7" s="276"/>
      <c r="F7" s="276">
        <v>1</v>
      </c>
      <c r="G7" s="276">
        <v>2</v>
      </c>
      <c r="H7" s="276">
        <v>3</v>
      </c>
      <c r="I7" s="276">
        <v>4</v>
      </c>
      <c r="J7" s="276">
        <v>5</v>
      </c>
      <c r="K7" s="276">
        <v>6</v>
      </c>
      <c r="L7" s="276">
        <v>7</v>
      </c>
      <c r="M7" s="276">
        <v>8</v>
      </c>
      <c r="N7" s="276">
        <v>9</v>
      </c>
      <c r="O7" s="276">
        <v>10</v>
      </c>
      <c r="P7" s="276">
        <v>11</v>
      </c>
      <c r="Q7" s="276">
        <v>12</v>
      </c>
      <c r="R7" s="276">
        <v>13</v>
      </c>
      <c r="S7" s="276">
        <v>14</v>
      </c>
      <c r="T7" s="276">
        <v>15</v>
      </c>
      <c r="U7" s="276">
        <v>16</v>
      </c>
      <c r="V7" s="276">
        <v>17</v>
      </c>
      <c r="W7" s="276">
        <v>18</v>
      </c>
      <c r="X7" s="276">
        <v>19</v>
      </c>
      <c r="Y7" s="276">
        <v>20</v>
      </c>
      <c r="Z7" s="276">
        <v>21</v>
      </c>
    </row>
    <row r="8" spans="1:26" ht="22.5" customHeight="1">
      <c r="A8" s="89"/>
      <c r="B8" s="89"/>
      <c r="C8" s="89"/>
      <c r="D8" s="89" t="s">
        <v>93</v>
      </c>
      <c r="E8" s="268" t="s">
        <v>81</v>
      </c>
      <c r="F8" s="278">
        <f>F9</f>
        <v>157.22</v>
      </c>
      <c r="G8" s="278">
        <f aca="true" t="shared" si="0" ref="G8:Z8">G9</f>
        <v>9.85</v>
      </c>
      <c r="H8" s="278">
        <f t="shared" si="0"/>
        <v>2.41</v>
      </c>
      <c r="I8" s="278">
        <f t="shared" si="0"/>
        <v>1.81</v>
      </c>
      <c r="J8" s="278">
        <f t="shared" si="0"/>
        <v>7.52</v>
      </c>
      <c r="K8" s="278">
        <f t="shared" si="0"/>
        <v>12.06</v>
      </c>
      <c r="L8" s="278">
        <f t="shared" si="0"/>
        <v>8.44</v>
      </c>
      <c r="M8" s="278">
        <f t="shared" si="0"/>
        <v>14.47</v>
      </c>
      <c r="N8" s="278">
        <f t="shared" si="0"/>
        <v>0</v>
      </c>
      <c r="O8" s="278">
        <f t="shared" si="0"/>
        <v>11.58</v>
      </c>
      <c r="P8" s="278">
        <f t="shared" si="0"/>
        <v>6.5</v>
      </c>
      <c r="Q8" s="278">
        <f t="shared" si="0"/>
        <v>4.21</v>
      </c>
      <c r="R8" s="278">
        <f t="shared" si="0"/>
        <v>4.03</v>
      </c>
      <c r="S8" s="278">
        <f t="shared" si="0"/>
        <v>16.27</v>
      </c>
      <c r="T8" s="278">
        <f t="shared" si="0"/>
        <v>0</v>
      </c>
      <c r="U8" s="278">
        <f t="shared" si="0"/>
        <v>0</v>
      </c>
      <c r="V8" s="278">
        <f t="shared" si="0"/>
        <v>27.54</v>
      </c>
      <c r="W8" s="278">
        <f t="shared" si="0"/>
        <v>0</v>
      </c>
      <c r="X8" s="278">
        <f t="shared" si="0"/>
        <v>0</v>
      </c>
      <c r="Y8" s="278">
        <f t="shared" si="0"/>
        <v>0</v>
      </c>
      <c r="Z8" s="278">
        <f t="shared" si="0"/>
        <v>30.53</v>
      </c>
    </row>
    <row r="9" spans="1:26" ht="22.5" customHeight="1">
      <c r="A9" s="92">
        <v>216</v>
      </c>
      <c r="B9" s="92"/>
      <c r="C9" s="92"/>
      <c r="D9" s="89" t="s">
        <v>93</v>
      </c>
      <c r="E9" s="93" t="s">
        <v>103</v>
      </c>
      <c r="F9" s="278">
        <f>F10</f>
        <v>157.22</v>
      </c>
      <c r="G9" s="278">
        <f aca="true" t="shared" si="1" ref="G9:Z9">G10</f>
        <v>9.85</v>
      </c>
      <c r="H9" s="278">
        <f t="shared" si="1"/>
        <v>2.41</v>
      </c>
      <c r="I9" s="278">
        <f t="shared" si="1"/>
        <v>1.81</v>
      </c>
      <c r="J9" s="278">
        <f t="shared" si="1"/>
        <v>7.52</v>
      </c>
      <c r="K9" s="278">
        <f t="shared" si="1"/>
        <v>12.06</v>
      </c>
      <c r="L9" s="278">
        <f t="shared" si="1"/>
        <v>8.44</v>
      </c>
      <c r="M9" s="278">
        <f t="shared" si="1"/>
        <v>14.47</v>
      </c>
      <c r="N9" s="278">
        <f t="shared" si="1"/>
        <v>0</v>
      </c>
      <c r="O9" s="278">
        <f t="shared" si="1"/>
        <v>11.58</v>
      </c>
      <c r="P9" s="278">
        <f t="shared" si="1"/>
        <v>6.5</v>
      </c>
      <c r="Q9" s="278">
        <f t="shared" si="1"/>
        <v>4.21</v>
      </c>
      <c r="R9" s="278">
        <f t="shared" si="1"/>
        <v>4.03</v>
      </c>
      <c r="S9" s="278">
        <f t="shared" si="1"/>
        <v>16.27</v>
      </c>
      <c r="T9" s="278">
        <f t="shared" si="1"/>
        <v>0</v>
      </c>
      <c r="U9" s="278">
        <f t="shared" si="1"/>
        <v>0</v>
      </c>
      <c r="V9" s="278">
        <f t="shared" si="1"/>
        <v>27.54</v>
      </c>
      <c r="W9" s="278">
        <f t="shared" si="1"/>
        <v>0</v>
      </c>
      <c r="X9" s="278">
        <f t="shared" si="1"/>
        <v>0</v>
      </c>
      <c r="Y9" s="278">
        <f t="shared" si="1"/>
        <v>0</v>
      </c>
      <c r="Z9" s="278">
        <f t="shared" si="1"/>
        <v>30.53</v>
      </c>
    </row>
    <row r="10" spans="1:26" ht="22.5" customHeight="1">
      <c r="A10" s="92">
        <v>216</v>
      </c>
      <c r="B10" s="94" t="s">
        <v>104</v>
      </c>
      <c r="C10" s="92"/>
      <c r="D10" s="89" t="s">
        <v>93</v>
      </c>
      <c r="E10" s="93" t="s">
        <v>105</v>
      </c>
      <c r="F10" s="278">
        <f>F11</f>
        <v>157.22</v>
      </c>
      <c r="G10" s="278">
        <f aca="true" t="shared" si="2" ref="G10:Z10">G11</f>
        <v>9.85</v>
      </c>
      <c r="H10" s="278">
        <f t="shared" si="2"/>
        <v>2.41</v>
      </c>
      <c r="I10" s="278">
        <f t="shared" si="2"/>
        <v>1.81</v>
      </c>
      <c r="J10" s="278">
        <f t="shared" si="2"/>
        <v>7.52</v>
      </c>
      <c r="K10" s="278">
        <f t="shared" si="2"/>
        <v>12.06</v>
      </c>
      <c r="L10" s="278">
        <f t="shared" si="2"/>
        <v>8.44</v>
      </c>
      <c r="M10" s="278">
        <f t="shared" si="2"/>
        <v>14.47</v>
      </c>
      <c r="N10" s="278">
        <f t="shared" si="2"/>
        <v>0</v>
      </c>
      <c r="O10" s="278">
        <f t="shared" si="2"/>
        <v>11.58</v>
      </c>
      <c r="P10" s="278">
        <f t="shared" si="2"/>
        <v>6.5</v>
      </c>
      <c r="Q10" s="278">
        <f t="shared" si="2"/>
        <v>4.21</v>
      </c>
      <c r="R10" s="278">
        <f t="shared" si="2"/>
        <v>4.03</v>
      </c>
      <c r="S10" s="278">
        <f t="shared" si="2"/>
        <v>16.27</v>
      </c>
      <c r="T10" s="278">
        <f t="shared" si="2"/>
        <v>0</v>
      </c>
      <c r="U10" s="278">
        <f t="shared" si="2"/>
        <v>0</v>
      </c>
      <c r="V10" s="278">
        <f t="shared" si="2"/>
        <v>27.54</v>
      </c>
      <c r="W10" s="278">
        <f t="shared" si="2"/>
        <v>0</v>
      </c>
      <c r="X10" s="278">
        <f t="shared" si="2"/>
        <v>0</v>
      </c>
      <c r="Y10" s="278">
        <f t="shared" si="2"/>
        <v>0</v>
      </c>
      <c r="Z10" s="278">
        <f t="shared" si="2"/>
        <v>30.53</v>
      </c>
    </row>
    <row r="11" spans="1:26" s="270" customFormat="1" ht="27" customHeight="1">
      <c r="A11" s="98">
        <v>216</v>
      </c>
      <c r="B11" s="98" t="s">
        <v>104</v>
      </c>
      <c r="C11" s="98" t="s">
        <v>106</v>
      </c>
      <c r="D11" s="262" t="s">
        <v>93</v>
      </c>
      <c r="E11" s="93" t="s">
        <v>107</v>
      </c>
      <c r="F11" s="279">
        <f>SUM(G11:Z11)</f>
        <v>157.22</v>
      </c>
      <c r="G11" s="279">
        <v>9.85</v>
      </c>
      <c r="H11" s="279">
        <v>2.41</v>
      </c>
      <c r="I11" s="279">
        <v>1.81</v>
      </c>
      <c r="J11" s="279">
        <v>7.52</v>
      </c>
      <c r="K11" s="279">
        <v>12.06</v>
      </c>
      <c r="L11" s="279">
        <v>8.44</v>
      </c>
      <c r="M11" s="279">
        <v>14.47</v>
      </c>
      <c r="N11" s="279"/>
      <c r="O11" s="279">
        <v>11.58</v>
      </c>
      <c r="P11" s="279">
        <v>6.5</v>
      </c>
      <c r="Q11" s="279">
        <v>4.21</v>
      </c>
      <c r="R11" s="279">
        <v>4.03</v>
      </c>
      <c r="S11" s="279">
        <v>16.27</v>
      </c>
      <c r="T11" s="279"/>
      <c r="U11" s="279"/>
      <c r="V11" s="279">
        <v>27.54</v>
      </c>
      <c r="W11" s="279"/>
      <c r="X11" s="279"/>
      <c r="Y11" s="279"/>
      <c r="Z11" s="279">
        <v>30.53</v>
      </c>
    </row>
    <row r="12" spans="1:26" ht="28.5" customHeight="1">
      <c r="A12" s="280"/>
      <c r="B12" s="270"/>
      <c r="C12" s="270"/>
      <c r="D12" s="270"/>
      <c r="E12" s="270"/>
      <c r="F12" s="270"/>
      <c r="G12" s="270"/>
      <c r="I12" s="270"/>
      <c r="J12" s="270"/>
      <c r="K12" s="270"/>
      <c r="L12" s="270"/>
      <c r="M12" s="270"/>
      <c r="N12" s="270"/>
      <c r="O12" s="270"/>
      <c r="P12" s="270"/>
      <c r="Q12" s="270"/>
      <c r="R12" s="270"/>
      <c r="S12" s="270"/>
      <c r="T12" s="270"/>
      <c r="U12" s="270"/>
      <c r="V12" s="270"/>
      <c r="W12" s="270"/>
      <c r="X12" s="270"/>
      <c r="Y12" s="270"/>
      <c r="Z12" s="270"/>
    </row>
    <row r="13" spans="11:19" ht="22.5" customHeight="1">
      <c r="K13" s="270"/>
      <c r="L13" s="270"/>
      <c r="M13" s="270"/>
      <c r="S13" s="270"/>
    </row>
    <row r="14" spans="11:13" ht="22.5" customHeight="1">
      <c r="K14" s="270"/>
      <c r="L14" s="270"/>
      <c r="M14" s="270"/>
    </row>
    <row r="15" ht="22.5" customHeight="1">
      <c r="K15" s="270"/>
    </row>
  </sheetData>
  <sheetProtection formatCells="0" formatColumns="0" formatRows="0"/>
  <mergeCells count="30">
    <mergeCell ref="X1:Z1"/>
    <mergeCell ref="A2:Z2"/>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5" right="0.75" top="0.79" bottom="0.79" header="0.39" footer="0.39"/>
  <pageSetup fitToHeight="1" fitToWidth="1" horizontalDpi="1200" verticalDpi="1200" orientation="landscape" paperSize="9" scale="62"/>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T10"/>
  <sheetViews>
    <sheetView showGridLines="0" showZeros="0" workbookViewId="0" topLeftCell="A1">
      <selection activeCell="E10" sqref="E10"/>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232</v>
      </c>
    </row>
    <row r="2" spans="1:20" ht="33.75" customHeight="1">
      <c r="A2" s="81" t="s">
        <v>233</v>
      </c>
      <c r="B2" s="81"/>
      <c r="C2" s="81"/>
      <c r="D2" s="81"/>
      <c r="E2" s="81"/>
      <c r="F2" s="81"/>
      <c r="G2" s="81"/>
      <c r="H2" s="81"/>
      <c r="I2" s="81"/>
      <c r="J2" s="81"/>
      <c r="K2" s="81"/>
      <c r="L2" s="81"/>
      <c r="M2" s="81"/>
      <c r="N2" s="81"/>
      <c r="O2" s="81"/>
      <c r="P2" s="81"/>
      <c r="Q2" s="81"/>
      <c r="R2" s="81"/>
      <c r="S2" s="81"/>
      <c r="T2" s="81"/>
    </row>
    <row r="3" spans="1:20" ht="14.25" customHeight="1">
      <c r="A3" s="6" t="s">
        <v>2</v>
      </c>
      <c r="S3" s="248" t="s">
        <v>78</v>
      </c>
      <c r="T3" s="248"/>
    </row>
    <row r="4" spans="1:20" ht="22.5" customHeight="1">
      <c r="A4" s="267" t="s">
        <v>97</v>
      </c>
      <c r="B4" s="267"/>
      <c r="C4" s="267"/>
      <c r="D4" s="86" t="s">
        <v>194</v>
      </c>
      <c r="E4" s="86" t="s">
        <v>131</v>
      </c>
      <c r="F4" s="85" t="s">
        <v>171</v>
      </c>
      <c r="G4" s="86" t="s">
        <v>133</v>
      </c>
      <c r="H4" s="86"/>
      <c r="I4" s="86"/>
      <c r="J4" s="86"/>
      <c r="K4" s="86"/>
      <c r="L4" s="86"/>
      <c r="M4" s="86"/>
      <c r="N4" s="86"/>
      <c r="O4" s="86"/>
      <c r="P4" s="86"/>
      <c r="Q4" s="86"/>
      <c r="R4" s="86" t="s">
        <v>136</v>
      </c>
      <c r="S4" s="86"/>
      <c r="T4" s="86"/>
    </row>
    <row r="5" spans="1:20" ht="14.25" customHeight="1">
      <c r="A5" s="267"/>
      <c r="B5" s="267"/>
      <c r="C5" s="267"/>
      <c r="D5" s="86"/>
      <c r="E5" s="86"/>
      <c r="F5" s="87"/>
      <c r="G5" s="86" t="s">
        <v>90</v>
      </c>
      <c r="H5" s="86" t="s">
        <v>195</v>
      </c>
      <c r="I5" s="86" t="s">
        <v>181</v>
      </c>
      <c r="J5" s="86" t="s">
        <v>182</v>
      </c>
      <c r="K5" s="86" t="s">
        <v>196</v>
      </c>
      <c r="L5" s="86" t="s">
        <v>197</v>
      </c>
      <c r="M5" s="86" t="s">
        <v>183</v>
      </c>
      <c r="N5" s="86" t="s">
        <v>198</v>
      </c>
      <c r="O5" s="86" t="s">
        <v>186</v>
      </c>
      <c r="P5" s="86" t="s">
        <v>199</v>
      </c>
      <c r="Q5" s="86" t="s">
        <v>200</v>
      </c>
      <c r="R5" s="86" t="s">
        <v>90</v>
      </c>
      <c r="S5" s="86" t="s">
        <v>201</v>
      </c>
      <c r="T5" s="86" t="s">
        <v>168</v>
      </c>
    </row>
    <row r="6" spans="1:20" ht="42.75" customHeight="1">
      <c r="A6" s="86" t="s">
        <v>100</v>
      </c>
      <c r="B6" s="86" t="s">
        <v>101</v>
      </c>
      <c r="C6" s="86" t="s">
        <v>102</v>
      </c>
      <c r="D6" s="86"/>
      <c r="E6" s="86"/>
      <c r="F6" s="88"/>
      <c r="G6" s="86"/>
      <c r="H6" s="86"/>
      <c r="I6" s="86"/>
      <c r="J6" s="86"/>
      <c r="K6" s="86"/>
      <c r="L6" s="86"/>
      <c r="M6" s="86"/>
      <c r="N6" s="86"/>
      <c r="O6" s="86"/>
      <c r="P6" s="86"/>
      <c r="Q6" s="86"/>
      <c r="R6" s="86"/>
      <c r="S6" s="86"/>
      <c r="T6" s="86"/>
    </row>
    <row r="7" spans="1:20" ht="42.75" customHeight="1">
      <c r="A7" s="89"/>
      <c r="B7" s="89"/>
      <c r="C7" s="89"/>
      <c r="D7" s="89" t="s">
        <v>93</v>
      </c>
      <c r="E7" s="268" t="s">
        <v>81</v>
      </c>
      <c r="F7" s="269">
        <f>F10</f>
        <v>157.22</v>
      </c>
      <c r="G7" s="269">
        <f aca="true" t="shared" si="0" ref="G7:Q7">G10</f>
        <v>157.22</v>
      </c>
      <c r="H7" s="269">
        <f t="shared" si="0"/>
        <v>89.37</v>
      </c>
      <c r="I7" s="269">
        <f t="shared" si="0"/>
        <v>6.5</v>
      </c>
      <c r="J7" s="269">
        <f t="shared" si="0"/>
        <v>4.21</v>
      </c>
      <c r="K7" s="269">
        <f t="shared" si="0"/>
        <v>0</v>
      </c>
      <c r="L7" s="269">
        <f t="shared" si="0"/>
        <v>11</v>
      </c>
      <c r="M7" s="269">
        <f t="shared" si="0"/>
        <v>4.03</v>
      </c>
      <c r="N7" s="269">
        <f t="shared" si="0"/>
        <v>0</v>
      </c>
      <c r="O7" s="269">
        <f t="shared" si="0"/>
        <v>0</v>
      </c>
      <c r="P7" s="269">
        <f t="shared" si="0"/>
        <v>11.58</v>
      </c>
      <c r="Q7" s="269">
        <f t="shared" si="0"/>
        <v>30.53</v>
      </c>
      <c r="R7" s="86"/>
      <c r="S7" s="86"/>
      <c r="T7" s="86"/>
    </row>
    <row r="8" spans="1:20" ht="42.75" customHeight="1">
      <c r="A8" s="92">
        <v>216</v>
      </c>
      <c r="B8" s="92"/>
      <c r="C8" s="92"/>
      <c r="D8" s="89" t="s">
        <v>93</v>
      </c>
      <c r="E8" s="93" t="s">
        <v>103</v>
      </c>
      <c r="F8" s="269">
        <f>F10</f>
        <v>157.22</v>
      </c>
      <c r="G8" s="269">
        <f aca="true" t="shared" si="1" ref="G8:Q8">G10</f>
        <v>157.22</v>
      </c>
      <c r="H8" s="269">
        <f t="shared" si="1"/>
        <v>89.37</v>
      </c>
      <c r="I8" s="269">
        <f t="shared" si="1"/>
        <v>6.5</v>
      </c>
      <c r="J8" s="269">
        <f t="shared" si="1"/>
        <v>4.21</v>
      </c>
      <c r="K8" s="269">
        <f t="shared" si="1"/>
        <v>0</v>
      </c>
      <c r="L8" s="269">
        <f t="shared" si="1"/>
        <v>11</v>
      </c>
      <c r="M8" s="269">
        <f t="shared" si="1"/>
        <v>4.03</v>
      </c>
      <c r="N8" s="269">
        <f t="shared" si="1"/>
        <v>0</v>
      </c>
      <c r="O8" s="269">
        <f t="shared" si="1"/>
        <v>0</v>
      </c>
      <c r="P8" s="269">
        <f t="shared" si="1"/>
        <v>11.58</v>
      </c>
      <c r="Q8" s="269">
        <f t="shared" si="1"/>
        <v>30.53</v>
      </c>
      <c r="R8" s="86"/>
      <c r="S8" s="86"/>
      <c r="T8" s="86"/>
    </row>
    <row r="9" spans="1:20" ht="42.75" customHeight="1">
      <c r="A9" s="92">
        <v>216</v>
      </c>
      <c r="B9" s="94" t="s">
        <v>104</v>
      </c>
      <c r="C9" s="92"/>
      <c r="D9" s="89" t="s">
        <v>93</v>
      </c>
      <c r="E9" s="93" t="s">
        <v>105</v>
      </c>
      <c r="F9" s="269">
        <f>F10</f>
        <v>157.22</v>
      </c>
      <c r="G9" s="269">
        <f aca="true" t="shared" si="2" ref="G9:Q9">G10</f>
        <v>157.22</v>
      </c>
      <c r="H9" s="269">
        <f t="shared" si="2"/>
        <v>89.37</v>
      </c>
      <c r="I9" s="269">
        <f t="shared" si="2"/>
        <v>6.5</v>
      </c>
      <c r="J9" s="269">
        <f t="shared" si="2"/>
        <v>4.21</v>
      </c>
      <c r="K9" s="269">
        <f t="shared" si="2"/>
        <v>0</v>
      </c>
      <c r="L9" s="269">
        <f t="shared" si="2"/>
        <v>11</v>
      </c>
      <c r="M9" s="269">
        <f t="shared" si="2"/>
        <v>4.03</v>
      </c>
      <c r="N9" s="269">
        <f t="shared" si="2"/>
        <v>0</v>
      </c>
      <c r="O9" s="269">
        <f t="shared" si="2"/>
        <v>0</v>
      </c>
      <c r="P9" s="269">
        <f t="shared" si="2"/>
        <v>11.58</v>
      </c>
      <c r="Q9" s="269">
        <f t="shared" si="2"/>
        <v>30.53</v>
      </c>
      <c r="R9" s="86"/>
      <c r="S9" s="86"/>
      <c r="T9" s="86"/>
    </row>
    <row r="10" spans="1:20" s="27" customFormat="1" ht="35.25" customHeight="1">
      <c r="A10" s="120">
        <v>216</v>
      </c>
      <c r="B10" s="120" t="s">
        <v>104</v>
      </c>
      <c r="C10" s="120" t="s">
        <v>106</v>
      </c>
      <c r="D10" s="262" t="s">
        <v>93</v>
      </c>
      <c r="E10" s="93" t="s">
        <v>107</v>
      </c>
      <c r="F10" s="247">
        <f>G10</f>
        <v>157.22</v>
      </c>
      <c r="G10" s="247">
        <f>SUM(H10:Q10)</f>
        <v>157.22</v>
      </c>
      <c r="H10" s="247">
        <v>89.37</v>
      </c>
      <c r="I10" s="247">
        <v>6.5</v>
      </c>
      <c r="J10" s="247">
        <v>4.21</v>
      </c>
      <c r="K10" s="247"/>
      <c r="L10" s="247">
        <v>11</v>
      </c>
      <c r="M10" s="247">
        <v>4.03</v>
      </c>
      <c r="N10" s="247"/>
      <c r="O10" s="247"/>
      <c r="P10" s="247">
        <v>11.58</v>
      </c>
      <c r="Q10" s="247">
        <v>30.53</v>
      </c>
      <c r="R10" s="247"/>
      <c r="S10" s="247"/>
      <c r="T10" s="247"/>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5" right="0.75" top="0.79" bottom="0.79" header="0.39" footer="0.39"/>
  <pageSetup fitToHeight="1" fitToWidth="1" horizontalDpi="1200" verticalDpi="1200" orientation="landscape" paperSize="9" scale="6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22"/>
  <sheetViews>
    <sheetView showGridLines="0" showZeros="0" workbookViewId="0" topLeftCell="A1">
      <selection activeCell="A8" sqref="A8:E10"/>
    </sheetView>
  </sheetViews>
  <sheetFormatPr defaultColWidth="6.875" defaultRowHeight="22.5" customHeight="1"/>
  <cols>
    <col min="1" max="3" width="4.00390625" style="250" customWidth="1"/>
    <col min="4" max="4" width="11.125" style="250" customWidth="1"/>
    <col min="5" max="5" width="30.125" style="250" customWidth="1"/>
    <col min="6" max="6" width="11.375" style="250" customWidth="1"/>
    <col min="7" max="12" width="10.375" style="250" customWidth="1"/>
    <col min="13" max="246" width="6.75390625" style="250" customWidth="1"/>
    <col min="247" max="252" width="6.75390625" style="251" customWidth="1"/>
    <col min="253" max="253" width="6.875" style="252" customWidth="1"/>
    <col min="254" max="16384" width="6.875" style="252" customWidth="1"/>
  </cols>
  <sheetData>
    <row r="1" spans="12:253" ht="22.5" customHeight="1">
      <c r="L1" s="250" t="s">
        <v>234</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53" t="s">
        <v>235</v>
      </c>
      <c r="B2" s="253"/>
      <c r="C2" s="253"/>
      <c r="D2" s="253"/>
      <c r="E2" s="253"/>
      <c r="F2" s="253"/>
      <c r="G2" s="253"/>
      <c r="H2" s="253"/>
      <c r="I2" s="253"/>
      <c r="J2" s="253"/>
      <c r="K2" s="253"/>
      <c r="L2" s="253"/>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22.5" customHeight="1">
      <c r="A3" s="6" t="s">
        <v>2</v>
      </c>
      <c r="E3" s="254"/>
      <c r="H3" s="254"/>
      <c r="J3" s="264" t="s">
        <v>78</v>
      </c>
      <c r="K3" s="264"/>
      <c r="L3" s="264"/>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55" t="s">
        <v>97</v>
      </c>
      <c r="B4" s="255"/>
      <c r="C4" s="255"/>
      <c r="D4" s="256" t="s">
        <v>130</v>
      </c>
      <c r="E4" s="256" t="s">
        <v>98</v>
      </c>
      <c r="F4" s="256" t="s">
        <v>171</v>
      </c>
      <c r="G4" s="257" t="s">
        <v>204</v>
      </c>
      <c r="H4" s="256" t="s">
        <v>205</v>
      </c>
      <c r="I4" s="256" t="s">
        <v>206</v>
      </c>
      <c r="J4" s="256" t="s">
        <v>207</v>
      </c>
      <c r="K4" s="256" t="s">
        <v>208</v>
      </c>
      <c r="L4" s="256" t="s">
        <v>191</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56" t="s">
        <v>100</v>
      </c>
      <c r="B5" s="256" t="s">
        <v>101</v>
      </c>
      <c r="C5" s="256" t="s">
        <v>102</v>
      </c>
      <c r="D5" s="256"/>
      <c r="E5" s="256"/>
      <c r="F5" s="256"/>
      <c r="G5" s="257"/>
      <c r="H5" s="256"/>
      <c r="I5" s="256"/>
      <c r="J5" s="256"/>
      <c r="K5" s="256"/>
      <c r="L5" s="256"/>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56"/>
      <c r="B6" s="256"/>
      <c r="C6" s="256"/>
      <c r="D6" s="256"/>
      <c r="E6" s="256"/>
      <c r="F6" s="256"/>
      <c r="G6" s="257"/>
      <c r="H6" s="256"/>
      <c r="I6" s="256"/>
      <c r="J6" s="256"/>
      <c r="K6" s="256"/>
      <c r="L6" s="25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58"/>
      <c r="B7" s="258"/>
      <c r="C7" s="258"/>
      <c r="D7" s="258"/>
      <c r="E7" s="255"/>
      <c r="F7" s="258">
        <v>1</v>
      </c>
      <c r="G7" s="255">
        <v>2</v>
      </c>
      <c r="H7" s="255">
        <v>3</v>
      </c>
      <c r="I7" s="255">
        <v>4</v>
      </c>
      <c r="J7" s="258">
        <v>5</v>
      </c>
      <c r="K7" s="258">
        <v>6</v>
      </c>
      <c r="L7" s="258">
        <v>7</v>
      </c>
      <c r="M7" s="254"/>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13" ht="22.5" customHeight="1">
      <c r="A8" s="89"/>
      <c r="B8" s="89"/>
      <c r="C8" s="89"/>
      <c r="D8" s="89" t="s">
        <v>93</v>
      </c>
      <c r="E8" s="90" t="s">
        <v>81</v>
      </c>
      <c r="F8" s="259">
        <f>F11</f>
        <v>366.87</v>
      </c>
      <c r="G8" s="259">
        <f aca="true" t="shared" si="0" ref="G8:L8">G11</f>
        <v>325.96</v>
      </c>
      <c r="H8" s="259">
        <f t="shared" si="0"/>
        <v>0</v>
      </c>
      <c r="I8" s="259">
        <f t="shared" si="0"/>
        <v>0</v>
      </c>
      <c r="J8" s="259">
        <f t="shared" si="0"/>
        <v>0</v>
      </c>
      <c r="K8" s="259">
        <f t="shared" si="0"/>
        <v>0</v>
      </c>
      <c r="L8" s="259">
        <f t="shared" si="0"/>
        <v>40.91</v>
      </c>
      <c r="M8" s="254"/>
    </row>
    <row r="9" spans="1:13" ht="22.5" customHeight="1">
      <c r="A9" s="92">
        <v>216</v>
      </c>
      <c r="B9" s="92"/>
      <c r="C9" s="92"/>
      <c r="D9" s="89" t="s">
        <v>93</v>
      </c>
      <c r="E9" s="93" t="s">
        <v>103</v>
      </c>
      <c r="F9" s="259">
        <f>F11</f>
        <v>366.87</v>
      </c>
      <c r="G9" s="259">
        <f aca="true" t="shared" si="1" ref="G9:L9">G11</f>
        <v>325.96</v>
      </c>
      <c r="H9" s="259">
        <f t="shared" si="1"/>
        <v>0</v>
      </c>
      <c r="I9" s="259">
        <f t="shared" si="1"/>
        <v>0</v>
      </c>
      <c r="J9" s="259">
        <f t="shared" si="1"/>
        <v>0</v>
      </c>
      <c r="K9" s="259">
        <f t="shared" si="1"/>
        <v>0</v>
      </c>
      <c r="L9" s="259">
        <f t="shared" si="1"/>
        <v>40.91</v>
      </c>
      <c r="M9" s="254"/>
    </row>
    <row r="10" spans="1:13" ht="22.5" customHeight="1">
      <c r="A10" s="92">
        <v>216</v>
      </c>
      <c r="B10" s="94" t="s">
        <v>104</v>
      </c>
      <c r="C10" s="92"/>
      <c r="D10" s="89" t="s">
        <v>93</v>
      </c>
      <c r="E10" s="93" t="s">
        <v>105</v>
      </c>
      <c r="F10" s="259">
        <f>F11</f>
        <v>366.87</v>
      </c>
      <c r="G10" s="259">
        <f aca="true" t="shared" si="2" ref="G10:L10">G11</f>
        <v>325.96</v>
      </c>
      <c r="H10" s="259">
        <f t="shared" si="2"/>
        <v>0</v>
      </c>
      <c r="I10" s="259">
        <f t="shared" si="2"/>
        <v>0</v>
      </c>
      <c r="J10" s="259">
        <f t="shared" si="2"/>
        <v>0</v>
      </c>
      <c r="K10" s="259">
        <f t="shared" si="2"/>
        <v>0</v>
      </c>
      <c r="L10" s="259">
        <f t="shared" si="2"/>
        <v>40.91</v>
      </c>
      <c r="M10" s="254"/>
    </row>
    <row r="11" spans="1:253" s="249" customFormat="1" ht="27.75" customHeight="1">
      <c r="A11" s="260">
        <v>216</v>
      </c>
      <c r="B11" s="260" t="s">
        <v>104</v>
      </c>
      <c r="C11" s="261" t="s">
        <v>106</v>
      </c>
      <c r="D11" s="262" t="s">
        <v>93</v>
      </c>
      <c r="E11" s="93" t="s">
        <v>107</v>
      </c>
      <c r="F11" s="263">
        <f>SUM(G11:L11)</f>
        <v>366.87</v>
      </c>
      <c r="G11" s="263">
        <v>325.96</v>
      </c>
      <c r="H11" s="263"/>
      <c r="I11" s="263"/>
      <c r="J11" s="263"/>
      <c r="K11" s="263"/>
      <c r="L11" s="263">
        <v>40.91</v>
      </c>
      <c r="M11" s="265"/>
      <c r="N11" s="254"/>
      <c r="O11" s="254"/>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row>
    <row r="12" spans="1:253" ht="26.25" customHeight="1">
      <c r="A12" s="254"/>
      <c r="B12" s="254"/>
      <c r="C12" s="254"/>
      <c r="D12" s="254"/>
      <c r="E12" s="254"/>
      <c r="F12" s="254"/>
      <c r="G12" s="254"/>
      <c r="H12" s="254"/>
      <c r="I12" s="254"/>
      <c r="J12" s="254"/>
      <c r="K12" s="254"/>
      <c r="L12" s="254"/>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8:253" ht="22.5" customHeight="1">
      <c r="H13" s="254"/>
      <c r="M13" s="266"/>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266"/>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266"/>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26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3:253" ht="22.5" customHeight="1">
      <c r="M17" s="266"/>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3:253" ht="22.5" customHeight="1">
      <c r="M18" s="266"/>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3:253" ht="22.5" customHeight="1">
      <c r="M19" s="266"/>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2.5" customHeight="1">
      <c r="A20"/>
      <c r="B20"/>
      <c r="C20"/>
      <c r="D20"/>
      <c r="E20"/>
      <c r="F20"/>
      <c r="G20"/>
      <c r="H20"/>
      <c r="I20"/>
      <c r="J20"/>
      <c r="K20"/>
      <c r="L20"/>
      <c r="M20" s="266"/>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2.5" customHeight="1">
      <c r="A21"/>
      <c r="B21"/>
      <c r="C21"/>
      <c r="D21"/>
      <c r="E21"/>
      <c r="F21"/>
      <c r="G21"/>
      <c r="H21"/>
      <c r="I21"/>
      <c r="J21"/>
      <c r="K21"/>
      <c r="L21"/>
      <c r="M21" s="266"/>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2.5" customHeight="1">
      <c r="A22"/>
      <c r="B22"/>
      <c r="C22"/>
      <c r="D22"/>
      <c r="E22"/>
      <c r="F22"/>
      <c r="G22"/>
      <c r="H22"/>
      <c r="I22"/>
      <c r="J22"/>
      <c r="K22"/>
      <c r="L22"/>
      <c r="M22" s="266"/>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5" right="0.75" top="0.79" bottom="0.79" header="0.39" footer="0.39"/>
  <pageSetup fitToHeight="1" fitToWidth="1" horizontalDpi="1200" verticalDpi="1200" orientation="landscape" paperSize="9" scale="9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C7" sqref="C7:F7"/>
    </sheetView>
  </sheetViews>
  <sheetFormatPr defaultColWidth="6.875" defaultRowHeight="22.5" customHeight="1"/>
  <cols>
    <col min="1" max="1" width="8.375" style="504" customWidth="1"/>
    <col min="2" max="2" width="7.875" style="504" bestFit="1" customWidth="1"/>
    <col min="3" max="13" width="9.875" style="504" customWidth="1"/>
    <col min="14" max="255" width="6.75390625" style="504" customWidth="1"/>
    <col min="256" max="256" width="6.875" style="505" customWidth="1"/>
  </cols>
  <sheetData>
    <row r="1" spans="2:255" ht="22.5" customHeight="1">
      <c r="B1" s="506"/>
      <c r="C1" s="506"/>
      <c r="D1" s="506"/>
      <c r="E1" s="506"/>
      <c r="F1" s="506"/>
      <c r="G1" s="506"/>
      <c r="H1" s="506"/>
      <c r="I1" s="506"/>
      <c r="J1" s="506"/>
      <c r="M1" s="519" t="s">
        <v>76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507" t="s">
        <v>77</v>
      </c>
      <c r="B2" s="507"/>
      <c r="C2" s="507"/>
      <c r="D2" s="507"/>
      <c r="E2" s="507"/>
      <c r="F2" s="507"/>
      <c r="G2" s="507"/>
      <c r="H2" s="507"/>
      <c r="I2" s="507"/>
      <c r="J2" s="507"/>
      <c r="K2" s="507"/>
      <c r="L2" s="507"/>
      <c r="M2" s="50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508" t="s">
        <v>2</v>
      </c>
      <c r="B3" s="509"/>
      <c r="C3" s="509"/>
      <c r="D3" s="510"/>
      <c r="E3" s="510"/>
      <c r="F3" s="510"/>
      <c r="G3" s="509"/>
      <c r="H3" s="509"/>
      <c r="I3" s="509"/>
      <c r="J3" s="509"/>
      <c r="L3" s="520" t="s">
        <v>78</v>
      </c>
      <c r="M3" s="520"/>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11" t="s">
        <v>79</v>
      </c>
      <c r="B4" s="511" t="s">
        <v>80</v>
      </c>
      <c r="C4" s="512" t="s">
        <v>81</v>
      </c>
      <c r="D4" s="513" t="s">
        <v>82</v>
      </c>
      <c r="E4" s="513"/>
      <c r="F4" s="513"/>
      <c r="G4" s="511" t="s">
        <v>83</v>
      </c>
      <c r="H4" s="511" t="s">
        <v>84</v>
      </c>
      <c r="I4" s="511" t="s">
        <v>85</v>
      </c>
      <c r="J4" s="511" t="s">
        <v>86</v>
      </c>
      <c r="K4" s="511" t="s">
        <v>87</v>
      </c>
      <c r="L4" s="521" t="s">
        <v>88</v>
      </c>
      <c r="M4" s="522" t="s">
        <v>89</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511"/>
      <c r="B5" s="511"/>
      <c r="C5" s="511"/>
      <c r="D5" s="511" t="s">
        <v>90</v>
      </c>
      <c r="E5" s="511" t="s">
        <v>91</v>
      </c>
      <c r="F5" s="511" t="s">
        <v>92</v>
      </c>
      <c r="G5" s="511"/>
      <c r="H5" s="511"/>
      <c r="I5" s="511"/>
      <c r="J5" s="511"/>
      <c r="K5" s="511"/>
      <c r="L5" s="511"/>
      <c r="M5" s="523"/>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514"/>
      <c r="B6" s="514"/>
      <c r="C6" s="514">
        <v>1</v>
      </c>
      <c r="D6" s="514">
        <v>2</v>
      </c>
      <c r="E6" s="514">
        <v>3</v>
      </c>
      <c r="F6" s="514">
        <v>4</v>
      </c>
      <c r="G6" s="514">
        <v>5</v>
      </c>
      <c r="H6" s="514">
        <v>6</v>
      </c>
      <c r="I6" s="514">
        <v>7</v>
      </c>
      <c r="J6" s="514">
        <v>8</v>
      </c>
      <c r="K6" s="514">
        <v>9</v>
      </c>
      <c r="L6" s="514">
        <v>10</v>
      </c>
      <c r="M6" s="524">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503" customFormat="1" ht="33.75" customHeight="1">
      <c r="A7" s="262" t="s">
        <v>93</v>
      </c>
      <c r="B7" s="46" t="s">
        <v>94</v>
      </c>
      <c r="C7" s="16">
        <f>D7</f>
        <v>2527.25</v>
      </c>
      <c r="D7" s="17">
        <f>SUM(E7:F7)</f>
        <v>2527.25</v>
      </c>
      <c r="E7" s="515">
        <v>2458.25</v>
      </c>
      <c r="F7" s="16">
        <v>69</v>
      </c>
      <c r="G7" s="516"/>
      <c r="H7" s="516"/>
      <c r="I7" s="516"/>
      <c r="J7" s="516"/>
      <c r="K7" s="516"/>
      <c r="L7" s="516"/>
      <c r="M7" s="525"/>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ht="29.25" customHeight="1">
      <c r="A8" s="517"/>
      <c r="B8" s="517"/>
      <c r="C8" s="517"/>
      <c r="D8" s="517"/>
      <c r="E8" s="517"/>
      <c r="F8" s="517"/>
      <c r="G8" s="517"/>
      <c r="H8" s="517"/>
      <c r="I8" s="517"/>
      <c r="J8" s="517"/>
      <c r="K8" s="517"/>
      <c r="L8" s="517"/>
      <c r="M8" s="517"/>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517"/>
      <c r="B9" s="517"/>
      <c r="C9" s="517"/>
      <c r="D9" s="517"/>
      <c r="E9" s="517"/>
      <c r="F9" s="517"/>
      <c r="G9" s="517"/>
      <c r="H9" s="517"/>
      <c r="I9" s="517"/>
      <c r="J9" s="517"/>
      <c r="K9" s="517"/>
      <c r="L9" s="517"/>
      <c r="M9" s="517"/>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517"/>
      <c r="B10" s="517"/>
      <c r="C10" s="518"/>
      <c r="D10" s="517"/>
      <c r="E10" s="517"/>
      <c r="F10" s="517"/>
      <c r="G10" s="517"/>
      <c r="H10" s="517"/>
      <c r="I10" s="517"/>
      <c r="J10" s="517"/>
      <c r="K10" s="517"/>
      <c r="L10" s="517"/>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517"/>
      <c r="C11" s="517"/>
      <c r="D11" s="517"/>
      <c r="E11" s="517"/>
      <c r="F11" s="517"/>
      <c r="G11" s="517"/>
      <c r="H11" s="517"/>
      <c r="I11" s="517"/>
      <c r="J11" s="517"/>
      <c r="K11" s="517"/>
      <c r="L11" s="517"/>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517"/>
      <c r="D12" s="517"/>
      <c r="G12" s="517"/>
      <c r="H12" s="517"/>
      <c r="I12" s="517"/>
      <c r="J12" s="517"/>
      <c r="K12" s="517"/>
      <c r="L12" s="517"/>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517"/>
      <c r="I13" s="517"/>
      <c r="J13" s="517"/>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517"/>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517"/>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5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75" right="0.75" top="0.79" bottom="0.79" header="0.39" footer="0.39"/>
  <pageSetup fitToHeight="1" fitToWidth="1" horizontalDpi="1200" verticalDpi="1200" orientation="landscape" paperSize="9" scale="97"/>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10"/>
  <sheetViews>
    <sheetView showGridLines="0" showZeros="0" workbookViewId="0" topLeftCell="A1">
      <selection activeCell="F7" sqref="F7:K10"/>
    </sheetView>
  </sheetViews>
  <sheetFormatPr defaultColWidth="9.00390625" defaultRowHeight="14.25"/>
  <cols>
    <col min="1" max="3" width="5.875" style="0" customWidth="1"/>
    <col min="5" max="5" width="14.875" style="0" customWidth="1"/>
    <col min="6" max="6" width="10.375" style="0" customWidth="1"/>
  </cols>
  <sheetData>
    <row r="1" ht="14.25" customHeight="1">
      <c r="K1" t="s">
        <v>236</v>
      </c>
    </row>
    <row r="2" spans="1:11" ht="31.5" customHeight="1">
      <c r="A2" s="81" t="s">
        <v>237</v>
      </c>
      <c r="B2" s="81"/>
      <c r="C2" s="81"/>
      <c r="D2" s="81"/>
      <c r="E2" s="81"/>
      <c r="F2" s="81"/>
      <c r="G2" s="81"/>
      <c r="H2" s="81"/>
      <c r="I2" s="81"/>
      <c r="J2" s="81"/>
      <c r="K2" s="81"/>
    </row>
    <row r="3" spans="1:11" ht="14.25" customHeight="1">
      <c r="A3" s="6" t="s">
        <v>2</v>
      </c>
      <c r="J3" s="248" t="s">
        <v>78</v>
      </c>
      <c r="K3" s="248"/>
    </row>
    <row r="4" spans="1:11" ht="33" customHeight="1">
      <c r="A4" s="245" t="s">
        <v>97</v>
      </c>
      <c r="B4" s="245"/>
      <c r="C4" s="245"/>
      <c r="D4" s="86" t="s">
        <v>194</v>
      </c>
      <c r="E4" s="86" t="s">
        <v>131</v>
      </c>
      <c r="F4" s="86" t="s">
        <v>120</v>
      </c>
      <c r="G4" s="86"/>
      <c r="H4" s="86"/>
      <c r="I4" s="86"/>
      <c r="J4" s="86"/>
      <c r="K4" s="86"/>
    </row>
    <row r="5" spans="1:11" ht="14.25" customHeight="1">
      <c r="A5" s="86" t="s">
        <v>100</v>
      </c>
      <c r="B5" s="86" t="s">
        <v>101</v>
      </c>
      <c r="C5" s="86" t="s">
        <v>102</v>
      </c>
      <c r="D5" s="86"/>
      <c r="E5" s="86"/>
      <c r="F5" s="86" t="s">
        <v>90</v>
      </c>
      <c r="G5" s="86" t="s">
        <v>211</v>
      </c>
      <c r="H5" s="86" t="s">
        <v>208</v>
      </c>
      <c r="I5" s="86" t="s">
        <v>212</v>
      </c>
      <c r="J5" s="86" t="s">
        <v>204</v>
      </c>
      <c r="K5" s="86" t="s">
        <v>213</v>
      </c>
    </row>
    <row r="6" spans="1:11" ht="32.25" customHeight="1">
      <c r="A6" s="86"/>
      <c r="B6" s="86"/>
      <c r="C6" s="86"/>
      <c r="D6" s="86"/>
      <c r="E6" s="86"/>
      <c r="F6" s="86"/>
      <c r="G6" s="86"/>
      <c r="H6" s="86"/>
      <c r="I6" s="86"/>
      <c r="J6" s="86"/>
      <c r="K6" s="86"/>
    </row>
    <row r="7" spans="1:11" ht="32.25" customHeight="1">
      <c r="A7" s="89"/>
      <c r="B7" s="89"/>
      <c r="C7" s="89"/>
      <c r="D7" s="89" t="s">
        <v>93</v>
      </c>
      <c r="E7" s="90" t="s">
        <v>81</v>
      </c>
      <c r="F7" s="246">
        <f aca="true" t="shared" si="0" ref="F7:K7">F9</f>
        <v>366.87</v>
      </c>
      <c r="G7" s="246">
        <f t="shared" si="0"/>
        <v>0</v>
      </c>
      <c r="H7" s="246">
        <f t="shared" si="0"/>
        <v>0</v>
      </c>
      <c r="I7" s="246">
        <f t="shared" si="0"/>
        <v>0</v>
      </c>
      <c r="J7" s="246">
        <f t="shared" si="0"/>
        <v>325.96</v>
      </c>
      <c r="K7" s="246">
        <f t="shared" si="0"/>
        <v>40.91</v>
      </c>
    </row>
    <row r="8" spans="1:11" ht="32.25" customHeight="1">
      <c r="A8" s="92">
        <v>216</v>
      </c>
      <c r="B8" s="92"/>
      <c r="C8" s="92"/>
      <c r="D8" s="89" t="s">
        <v>93</v>
      </c>
      <c r="E8" s="93" t="s">
        <v>103</v>
      </c>
      <c r="F8" s="246">
        <f aca="true" t="shared" si="1" ref="F8:K8">F9</f>
        <v>366.87</v>
      </c>
      <c r="G8" s="246">
        <f t="shared" si="1"/>
        <v>0</v>
      </c>
      <c r="H8" s="246">
        <f t="shared" si="1"/>
        <v>0</v>
      </c>
      <c r="I8" s="246">
        <f t="shared" si="1"/>
        <v>0</v>
      </c>
      <c r="J8" s="246">
        <f t="shared" si="1"/>
        <v>325.96</v>
      </c>
      <c r="K8" s="246">
        <f t="shared" si="1"/>
        <v>40.91</v>
      </c>
    </row>
    <row r="9" spans="1:11" ht="32.25" customHeight="1">
      <c r="A9" s="92">
        <v>216</v>
      </c>
      <c r="B9" s="94" t="s">
        <v>104</v>
      </c>
      <c r="C9" s="92"/>
      <c r="D9" s="89" t="s">
        <v>93</v>
      </c>
      <c r="E9" s="93" t="s">
        <v>105</v>
      </c>
      <c r="F9" s="246">
        <f aca="true" t="shared" si="2" ref="F9:K9">F10</f>
        <v>366.87</v>
      </c>
      <c r="G9" s="246">
        <f t="shared" si="2"/>
        <v>0</v>
      </c>
      <c r="H9" s="246">
        <f t="shared" si="2"/>
        <v>0</v>
      </c>
      <c r="I9" s="246">
        <f t="shared" si="2"/>
        <v>0</v>
      </c>
      <c r="J9" s="246">
        <f t="shared" si="2"/>
        <v>325.96</v>
      </c>
      <c r="K9" s="246">
        <f t="shared" si="2"/>
        <v>40.91</v>
      </c>
    </row>
    <row r="10" spans="1:11" s="27" customFormat="1" ht="36" customHeight="1">
      <c r="A10" s="98">
        <v>216</v>
      </c>
      <c r="B10" s="98" t="s">
        <v>104</v>
      </c>
      <c r="C10" s="98" t="s">
        <v>106</v>
      </c>
      <c r="D10" s="120" t="s">
        <v>93</v>
      </c>
      <c r="E10" s="93" t="s">
        <v>107</v>
      </c>
      <c r="F10" s="247">
        <f>SUM(G10:K10)</f>
        <v>366.87</v>
      </c>
      <c r="G10" s="247"/>
      <c r="H10" s="247"/>
      <c r="I10" s="247"/>
      <c r="J10" s="247">
        <v>325.96</v>
      </c>
      <c r="K10" s="247">
        <v>40.91</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5" right="0.75" top="0.79" bottom="0.79" header="0.39" footer="0.39"/>
  <pageSetup fitToHeight="1" fitToWidth="1" horizontalDpi="1200" verticalDpi="1200" orientation="landscape" paperSize="9"/>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22"/>
  <sheetViews>
    <sheetView showGridLines="0" showZeros="0" workbookViewId="0" topLeftCell="A1">
      <selection activeCell="D9" sqref="D9"/>
    </sheetView>
  </sheetViews>
  <sheetFormatPr defaultColWidth="6.875" defaultRowHeight="12.75" customHeight="1"/>
  <cols>
    <col min="1" max="1" width="8.75390625" style="211" customWidth="1"/>
    <col min="2" max="2" width="15.875" style="211" customWidth="1"/>
    <col min="3" max="3" width="27.75390625" style="211" customWidth="1"/>
    <col min="4" max="5" width="11.125" style="211" customWidth="1"/>
    <col min="6" max="14" width="10.125" style="211" customWidth="1"/>
    <col min="15" max="256" width="6.875" style="211" customWidth="1"/>
  </cols>
  <sheetData>
    <row r="1" spans="1:255" ht="22.5" customHeight="1">
      <c r="A1" s="212"/>
      <c r="B1" s="212"/>
      <c r="C1" s="212"/>
      <c r="D1" s="212"/>
      <c r="E1" s="212"/>
      <c r="F1" s="212"/>
      <c r="G1" s="212"/>
      <c r="H1" s="212"/>
      <c r="I1" s="212"/>
      <c r="J1" s="212"/>
      <c r="K1" s="232"/>
      <c r="L1" s="234"/>
      <c r="N1" s="235" t="s">
        <v>238</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213" t="s">
        <v>239</v>
      </c>
      <c r="B2" s="213"/>
      <c r="C2" s="213"/>
      <c r="D2" s="213"/>
      <c r="E2" s="213"/>
      <c r="F2" s="213"/>
      <c r="G2" s="213"/>
      <c r="H2" s="213"/>
      <c r="I2" s="213"/>
      <c r="J2" s="213"/>
      <c r="K2" s="213"/>
      <c r="L2" s="213"/>
      <c r="M2" s="213"/>
      <c r="N2" s="21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6" t="s">
        <v>2</v>
      </c>
      <c r="B3" s="214"/>
      <c r="C3" s="214"/>
      <c r="D3" s="215"/>
      <c r="E3" s="214"/>
      <c r="F3" s="214"/>
      <c r="G3" s="214"/>
      <c r="H3" s="215"/>
      <c r="I3" s="215"/>
      <c r="J3" s="215"/>
      <c r="K3" s="232"/>
      <c r="L3" s="236"/>
      <c r="N3" s="237" t="s">
        <v>78</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16" t="s">
        <v>240</v>
      </c>
      <c r="B4" s="216" t="s">
        <v>131</v>
      </c>
      <c r="C4" s="217" t="s">
        <v>241</v>
      </c>
      <c r="D4" s="218" t="s">
        <v>99</v>
      </c>
      <c r="E4" s="219" t="s">
        <v>82</v>
      </c>
      <c r="F4" s="219"/>
      <c r="G4" s="219"/>
      <c r="H4" s="220" t="s">
        <v>83</v>
      </c>
      <c r="I4" s="216" t="s">
        <v>84</v>
      </c>
      <c r="J4" s="216" t="s">
        <v>85</v>
      </c>
      <c r="K4" s="216" t="s">
        <v>86</v>
      </c>
      <c r="L4" s="238" t="s">
        <v>87</v>
      </c>
      <c r="M4" s="239" t="s">
        <v>88</v>
      </c>
      <c r="N4" s="240" t="s">
        <v>89</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216"/>
      <c r="B5" s="216"/>
      <c r="C5" s="217"/>
      <c r="D5" s="216"/>
      <c r="E5" s="221" t="s">
        <v>90</v>
      </c>
      <c r="F5" s="221" t="s">
        <v>91</v>
      </c>
      <c r="G5" s="221" t="s">
        <v>92</v>
      </c>
      <c r="H5" s="216"/>
      <c r="I5" s="216"/>
      <c r="J5" s="216"/>
      <c r="K5" s="216"/>
      <c r="L5" s="218"/>
      <c r="M5" s="239"/>
      <c r="N5" s="240"/>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222"/>
      <c r="B6" s="222"/>
      <c r="C6" s="222"/>
      <c r="D6" s="222">
        <v>1</v>
      </c>
      <c r="E6" s="222">
        <v>2</v>
      </c>
      <c r="F6" s="222">
        <v>3</v>
      </c>
      <c r="G6" s="222">
        <v>4</v>
      </c>
      <c r="H6" s="222">
        <v>5</v>
      </c>
      <c r="I6" s="222">
        <v>6</v>
      </c>
      <c r="J6" s="222">
        <v>7</v>
      </c>
      <c r="K6" s="222">
        <v>8</v>
      </c>
      <c r="L6" s="222">
        <v>9</v>
      </c>
      <c r="M6" s="241">
        <v>10</v>
      </c>
      <c r="N6" s="242">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14" ht="36" customHeight="1">
      <c r="A7" s="223"/>
      <c r="B7" s="224"/>
      <c r="C7" s="225" t="s">
        <v>242</v>
      </c>
      <c r="D7" s="226">
        <f>SUM(D8:D10)</f>
        <v>709.6</v>
      </c>
      <c r="E7" s="227">
        <f>SUM(E8:E10)</f>
        <v>709.6</v>
      </c>
      <c r="F7" s="226">
        <f>SUM(F8:F10)</f>
        <v>709.6</v>
      </c>
      <c r="G7" s="223"/>
      <c r="H7" s="223"/>
      <c r="I7" s="223"/>
      <c r="J7" s="223"/>
      <c r="K7" s="223"/>
      <c r="L7" s="224"/>
      <c r="M7" s="243"/>
      <c r="N7" s="242"/>
    </row>
    <row r="8" spans="1:14" ht="40.5" customHeight="1">
      <c r="A8" s="228">
        <v>2160299</v>
      </c>
      <c r="B8" s="70" t="s">
        <v>243</v>
      </c>
      <c r="C8" s="53" t="s">
        <v>244</v>
      </c>
      <c r="D8" s="226">
        <f>E8</f>
        <v>170</v>
      </c>
      <c r="E8" s="227">
        <v>170</v>
      </c>
      <c r="F8" s="226">
        <v>170</v>
      </c>
      <c r="G8" s="223"/>
      <c r="H8" s="223"/>
      <c r="I8" s="223"/>
      <c r="J8" s="223"/>
      <c r="K8" s="223"/>
      <c r="L8" s="224"/>
      <c r="M8" s="243"/>
      <c r="N8" s="242"/>
    </row>
    <row r="9" spans="1:14" ht="40.5" customHeight="1">
      <c r="A9" s="228">
        <v>2160299</v>
      </c>
      <c r="B9" s="70" t="s">
        <v>243</v>
      </c>
      <c r="C9" s="53" t="s">
        <v>245</v>
      </c>
      <c r="D9" s="226">
        <f>E9</f>
        <v>131</v>
      </c>
      <c r="E9" s="227">
        <v>131</v>
      </c>
      <c r="F9" s="226">
        <v>131</v>
      </c>
      <c r="G9" s="223"/>
      <c r="H9" s="223"/>
      <c r="I9" s="223"/>
      <c r="J9" s="223"/>
      <c r="K9" s="223"/>
      <c r="L9" s="224"/>
      <c r="M9" s="243"/>
      <c r="N9" s="242"/>
    </row>
    <row r="10" spans="1:14" ht="39" customHeight="1">
      <c r="A10" s="228">
        <v>2160299</v>
      </c>
      <c r="B10" s="70" t="s">
        <v>243</v>
      </c>
      <c r="C10" s="53" t="s">
        <v>246</v>
      </c>
      <c r="D10" s="229">
        <f>E10</f>
        <v>408.6</v>
      </c>
      <c r="E10" s="229">
        <v>408.6</v>
      </c>
      <c r="F10" s="229">
        <v>408.6</v>
      </c>
      <c r="G10" s="216"/>
      <c r="H10" s="216"/>
      <c r="I10" s="216"/>
      <c r="J10" s="216"/>
      <c r="K10" s="216"/>
      <c r="L10" s="216"/>
      <c r="M10" s="244"/>
      <c r="N10" s="242"/>
    </row>
    <row r="11" spans="1:255" ht="22.5" customHeight="1">
      <c r="A11" s="230"/>
      <c r="B11" s="230"/>
      <c r="C11" s="230"/>
      <c r="D11" s="230"/>
      <c r="E11" s="230"/>
      <c r="F11" s="230"/>
      <c r="G11" s="231"/>
      <c r="H11" s="230"/>
      <c r="I11" s="230"/>
      <c r="J11" s="230"/>
      <c r="K11" s="230"/>
      <c r="L11" s="230"/>
      <c r="M11" s="230"/>
      <c r="N11" s="230"/>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230"/>
      <c r="B12" s="230"/>
      <c r="C12" s="230"/>
      <c r="D12" s="230"/>
      <c r="E12" s="230"/>
      <c r="F12" s="230"/>
      <c r="G12" s="230"/>
      <c r="H12" s="230"/>
      <c r="I12" s="230"/>
      <c r="J12" s="230"/>
      <c r="K12" s="230"/>
      <c r="L12" s="230"/>
      <c r="M12" s="230"/>
      <c r="N12" s="230"/>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230"/>
      <c r="B13" s="230"/>
      <c r="C13" s="230"/>
      <c r="D13" s="232"/>
      <c r="E13" s="230"/>
      <c r="F13" s="232"/>
      <c r="G13" s="230"/>
      <c r="H13" s="230"/>
      <c r="I13" s="230"/>
      <c r="J13" s="230"/>
      <c r="K13" s="230"/>
      <c r="L13" s="230"/>
      <c r="M13" s="230"/>
      <c r="N13" s="230"/>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230"/>
      <c r="B14" s="230"/>
      <c r="C14" s="230"/>
      <c r="D14" s="233"/>
      <c r="E14" s="230"/>
      <c r="F14" s="230"/>
      <c r="G14" s="230"/>
      <c r="H14" s="230"/>
      <c r="I14" s="230"/>
      <c r="J14" s="230"/>
      <c r="K14" s="230"/>
      <c r="L14" s="230"/>
      <c r="M14" s="230"/>
      <c r="N14" s="230"/>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230"/>
      <c r="B15" s="230"/>
      <c r="C15" s="230"/>
      <c r="D15" s="230"/>
      <c r="E15" s="230"/>
      <c r="F15" s="230"/>
      <c r="G15" s="230"/>
      <c r="H15" s="230"/>
      <c r="I15" s="230"/>
      <c r="J15" s="230"/>
      <c r="K15" s="230"/>
      <c r="L15" s="230"/>
      <c r="M15" s="230"/>
      <c r="N15" s="232"/>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230"/>
      <c r="B16" s="230"/>
      <c r="C16" s="230"/>
      <c r="D16" s="232"/>
      <c r="E16" s="232"/>
      <c r="F16" s="230"/>
      <c r="G16" s="230"/>
      <c r="H16" s="230"/>
      <c r="I16" s="232"/>
      <c r="J16" s="230"/>
      <c r="K16" s="230"/>
      <c r="L16" s="230"/>
      <c r="M16" s="230"/>
      <c r="N16" s="232"/>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s="230"/>
      <c r="B17" s="230"/>
      <c r="C17" s="230"/>
      <c r="D17" s="232"/>
      <c r="E17" s="232"/>
      <c r="F17" s="232"/>
      <c r="G17" s="230"/>
      <c r="H17" s="232"/>
      <c r="I17" s="232"/>
      <c r="J17" s="230"/>
      <c r="K17" s="230"/>
      <c r="L17" s="232"/>
      <c r="M17" s="230"/>
      <c r="N17" s="232"/>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2.5" customHeight="1">
      <c r="A18" s="232"/>
      <c r="B18" s="232"/>
      <c r="C18" s="230"/>
      <c r="D18" s="232"/>
      <c r="E18" s="232"/>
      <c r="F18" s="232"/>
      <c r="G18" s="230"/>
      <c r="H18" s="232"/>
      <c r="I18" s="232"/>
      <c r="J18" s="230"/>
      <c r="K18" s="232"/>
      <c r="L18" s="232"/>
      <c r="M18" s="232"/>
      <c r="N18" s="232"/>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s="232"/>
      <c r="B19" s="232"/>
      <c r="C19" s="232"/>
      <c r="D19" s="232"/>
      <c r="E19" s="232"/>
      <c r="F19" s="232"/>
      <c r="G19" s="230"/>
      <c r="H19" s="232"/>
      <c r="I19" s="232"/>
      <c r="J19" s="232"/>
      <c r="K19" s="232"/>
      <c r="L19" s="232"/>
      <c r="M19" s="232"/>
      <c r="N19" s="232"/>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5:255" ht="22.5" customHeight="1">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5:255" ht="22.5" customHeight="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22.5" customHeight="1">
      <c r="A22" s="232"/>
      <c r="B22" s="232"/>
      <c r="C22" s="232"/>
      <c r="D22" s="232"/>
      <c r="E22" s="232"/>
      <c r="F22" s="232"/>
      <c r="G22" s="232"/>
      <c r="H22" s="232"/>
      <c r="I22" s="230"/>
      <c r="J22" s="232"/>
      <c r="K22" s="232"/>
      <c r="L22" s="232"/>
      <c r="M22" s="232"/>
      <c r="N22" s="23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75" right="0.75" top="0.79" bottom="0.79" header="0.39" footer="0.39"/>
  <pageSetup fitToHeight="1" fitToWidth="1" horizontalDpi="1200" verticalDpi="1200" orientation="landscape" paperSize="9" scale="74"/>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7"/>
  <sheetViews>
    <sheetView showGridLines="0" showZeros="0" workbookViewId="0" topLeftCell="A1">
      <selection activeCell="E7" sqref="E7"/>
    </sheetView>
  </sheetViews>
  <sheetFormatPr defaultColWidth="6.875" defaultRowHeight="12.75" customHeight="1"/>
  <cols>
    <col min="1" max="3" width="4.00390625" style="166" customWidth="1"/>
    <col min="4" max="4" width="9.625" style="166" customWidth="1"/>
    <col min="5" max="5" width="23.125" style="166" customWidth="1"/>
    <col min="6" max="6" width="8.875" style="166" customWidth="1"/>
    <col min="7" max="7" width="8.125" style="166" customWidth="1"/>
    <col min="8" max="10" width="7.125" style="166" customWidth="1"/>
    <col min="11" max="11" width="7.75390625" style="166" customWidth="1"/>
    <col min="12" max="19" width="7.125" style="166" customWidth="1"/>
    <col min="20" max="21" width="7.25390625" style="166" customWidth="1"/>
    <col min="22" max="16384" width="6.875" style="166" customWidth="1"/>
  </cols>
  <sheetData>
    <row r="1" spans="1:21" ht="24.75" customHeight="1">
      <c r="A1" s="167"/>
      <c r="B1" s="167"/>
      <c r="C1" s="167"/>
      <c r="D1" s="167"/>
      <c r="E1" s="167"/>
      <c r="F1" s="167"/>
      <c r="G1" s="167"/>
      <c r="H1" s="167"/>
      <c r="I1" s="167"/>
      <c r="J1" s="167"/>
      <c r="K1" s="167"/>
      <c r="L1" s="167"/>
      <c r="M1" s="167"/>
      <c r="N1" s="167"/>
      <c r="O1" s="167"/>
      <c r="P1" s="167"/>
      <c r="Q1" s="189"/>
      <c r="R1" s="189"/>
      <c r="S1" s="196"/>
      <c r="T1" s="196"/>
      <c r="U1" s="167" t="s">
        <v>247</v>
      </c>
    </row>
    <row r="2" spans="1:21" ht="24.75" customHeight="1">
      <c r="A2" s="168" t="s">
        <v>248</v>
      </c>
      <c r="B2" s="168"/>
      <c r="C2" s="168"/>
      <c r="D2" s="168"/>
      <c r="E2" s="168"/>
      <c r="F2" s="168"/>
      <c r="G2" s="168"/>
      <c r="H2" s="168"/>
      <c r="I2" s="168"/>
      <c r="J2" s="168"/>
      <c r="K2" s="168"/>
      <c r="L2" s="168"/>
      <c r="M2" s="168"/>
      <c r="N2" s="168"/>
      <c r="O2" s="168"/>
      <c r="P2" s="168"/>
      <c r="Q2" s="168"/>
      <c r="R2" s="168"/>
      <c r="S2" s="168"/>
      <c r="T2" s="168"/>
      <c r="U2" s="168"/>
    </row>
    <row r="3" spans="1:22" ht="24.75" customHeight="1">
      <c r="A3" s="6" t="s">
        <v>2</v>
      </c>
      <c r="B3" s="169"/>
      <c r="C3" s="170"/>
      <c r="D3" s="167"/>
      <c r="E3" s="167"/>
      <c r="F3" s="167"/>
      <c r="G3" s="167"/>
      <c r="H3" s="167"/>
      <c r="I3" s="167"/>
      <c r="J3" s="167"/>
      <c r="K3" s="167"/>
      <c r="L3" s="167"/>
      <c r="M3" s="167"/>
      <c r="N3" s="167"/>
      <c r="O3" s="167"/>
      <c r="P3" s="167"/>
      <c r="Q3" s="197"/>
      <c r="R3" s="197"/>
      <c r="S3" s="198"/>
      <c r="T3" s="199" t="s">
        <v>78</v>
      </c>
      <c r="U3" s="199"/>
      <c r="V3" s="200"/>
    </row>
    <row r="4" spans="1:22" ht="24.75" customHeight="1">
      <c r="A4" s="171" t="s">
        <v>111</v>
      </c>
      <c r="B4" s="171"/>
      <c r="C4" s="172"/>
      <c r="D4" s="173" t="s">
        <v>79</v>
      </c>
      <c r="E4" s="173" t="s">
        <v>98</v>
      </c>
      <c r="F4" s="174" t="s">
        <v>112</v>
      </c>
      <c r="G4" s="175" t="s">
        <v>113</v>
      </c>
      <c r="H4" s="171"/>
      <c r="I4" s="171"/>
      <c r="J4" s="172"/>
      <c r="K4" s="176" t="s">
        <v>114</v>
      </c>
      <c r="L4" s="192"/>
      <c r="M4" s="192"/>
      <c r="N4" s="192"/>
      <c r="O4" s="192"/>
      <c r="P4" s="192"/>
      <c r="Q4" s="192"/>
      <c r="R4" s="201"/>
      <c r="S4" s="202" t="s">
        <v>115</v>
      </c>
      <c r="T4" s="203" t="s">
        <v>116</v>
      </c>
      <c r="U4" s="203" t="s">
        <v>117</v>
      </c>
      <c r="V4" s="200"/>
    </row>
    <row r="5" spans="1:22" ht="24.75" customHeight="1">
      <c r="A5" s="176" t="s">
        <v>100</v>
      </c>
      <c r="B5" s="173" t="s">
        <v>101</v>
      </c>
      <c r="C5" s="173" t="s">
        <v>102</v>
      </c>
      <c r="D5" s="173"/>
      <c r="E5" s="173"/>
      <c r="F5" s="174"/>
      <c r="G5" s="173" t="s">
        <v>81</v>
      </c>
      <c r="H5" s="173" t="s">
        <v>118</v>
      </c>
      <c r="I5" s="173" t="s">
        <v>119</v>
      </c>
      <c r="J5" s="174" t="s">
        <v>120</v>
      </c>
      <c r="K5" s="193" t="s">
        <v>81</v>
      </c>
      <c r="L5" s="149" t="s">
        <v>121</v>
      </c>
      <c r="M5" s="149" t="s">
        <v>122</v>
      </c>
      <c r="N5" s="149" t="s">
        <v>123</v>
      </c>
      <c r="O5" s="149" t="s">
        <v>124</v>
      </c>
      <c r="P5" s="149" t="s">
        <v>125</v>
      </c>
      <c r="Q5" s="149" t="s">
        <v>126</v>
      </c>
      <c r="R5" s="149" t="s">
        <v>127</v>
      </c>
      <c r="S5" s="204"/>
      <c r="T5" s="203"/>
      <c r="U5" s="203"/>
      <c r="V5" s="200"/>
    </row>
    <row r="6" spans="1:21" ht="30.75" customHeight="1">
      <c r="A6" s="176"/>
      <c r="B6" s="173"/>
      <c r="C6" s="173"/>
      <c r="D6" s="173"/>
      <c r="E6" s="174"/>
      <c r="F6" s="177" t="s">
        <v>99</v>
      </c>
      <c r="G6" s="173"/>
      <c r="H6" s="173"/>
      <c r="I6" s="173"/>
      <c r="J6" s="174"/>
      <c r="K6" s="194"/>
      <c r="L6" s="149"/>
      <c r="M6" s="149"/>
      <c r="N6" s="149"/>
      <c r="O6" s="149"/>
      <c r="P6" s="149"/>
      <c r="Q6" s="149"/>
      <c r="R6" s="149"/>
      <c r="S6" s="205"/>
      <c r="T6" s="203"/>
      <c r="U6" s="203"/>
    </row>
    <row r="7" spans="1:21" ht="24.75" customHeight="1">
      <c r="A7" s="178"/>
      <c r="B7" s="178"/>
      <c r="C7" s="178"/>
      <c r="D7" s="178"/>
      <c r="E7" s="178"/>
      <c r="F7" s="179">
        <v>1</v>
      </c>
      <c r="G7" s="178">
        <v>2</v>
      </c>
      <c r="H7" s="178">
        <v>3</v>
      </c>
      <c r="I7" s="178">
        <v>4</v>
      </c>
      <c r="J7" s="178">
        <v>5</v>
      </c>
      <c r="K7" s="178">
        <v>6</v>
      </c>
      <c r="L7" s="178">
        <v>7</v>
      </c>
      <c r="M7" s="178">
        <v>8</v>
      </c>
      <c r="N7" s="178">
        <v>9</v>
      </c>
      <c r="O7" s="178">
        <v>10</v>
      </c>
      <c r="P7" s="178">
        <v>11</v>
      </c>
      <c r="Q7" s="178">
        <v>12</v>
      </c>
      <c r="R7" s="178">
        <v>13</v>
      </c>
      <c r="S7" s="178">
        <v>14</v>
      </c>
      <c r="T7" s="179">
        <v>15</v>
      </c>
      <c r="U7" s="179">
        <v>16</v>
      </c>
    </row>
    <row r="8" spans="1:21" ht="24.75" customHeight="1">
      <c r="A8" s="180"/>
      <c r="B8" s="180"/>
      <c r="C8" s="181"/>
      <c r="D8" s="120" t="s">
        <v>93</v>
      </c>
      <c r="E8" s="70" t="s">
        <v>94</v>
      </c>
      <c r="F8" s="182"/>
      <c r="G8" s="183"/>
      <c r="H8" s="183"/>
      <c r="I8" s="183"/>
      <c r="J8" s="183"/>
      <c r="K8" s="183"/>
      <c r="L8" s="183"/>
      <c r="M8" s="195"/>
      <c r="N8" s="183"/>
      <c r="O8" s="183"/>
      <c r="P8" s="183"/>
      <c r="Q8" s="183"/>
      <c r="R8" s="183"/>
      <c r="S8" s="206"/>
      <c r="T8" s="206"/>
      <c r="U8" s="207"/>
    </row>
    <row r="9" spans="1:21" s="165" customFormat="1" ht="24.75" customHeight="1">
      <c r="A9" s="163" t="s">
        <v>249</v>
      </c>
      <c r="B9" s="163"/>
      <c r="C9" s="163"/>
      <c r="D9" s="163"/>
      <c r="E9" s="163"/>
      <c r="F9" s="163"/>
      <c r="G9" s="163"/>
      <c r="H9" s="163"/>
      <c r="I9" s="163"/>
      <c r="J9" s="163"/>
      <c r="K9" s="163"/>
      <c r="L9" s="163"/>
      <c r="M9" s="163"/>
      <c r="N9" s="163"/>
      <c r="O9" s="163"/>
      <c r="P9" s="163"/>
      <c r="Q9" s="163"/>
      <c r="R9" s="163"/>
      <c r="S9" s="163"/>
      <c r="T9" s="163"/>
      <c r="U9" s="163"/>
    </row>
    <row r="10" spans="1:21" ht="24.75" customHeight="1">
      <c r="A10" s="184"/>
      <c r="B10" s="185"/>
      <c r="C10" s="185"/>
      <c r="D10" s="185"/>
      <c r="E10" s="185"/>
      <c r="F10" s="185"/>
      <c r="G10" s="185"/>
      <c r="H10" s="185"/>
      <c r="I10" s="185"/>
      <c r="J10" s="185"/>
      <c r="K10" s="185"/>
      <c r="L10" s="185"/>
      <c r="M10" s="185"/>
      <c r="N10" s="185"/>
      <c r="O10" s="185"/>
      <c r="P10" s="185"/>
      <c r="Q10" s="185"/>
      <c r="R10" s="185"/>
      <c r="S10" s="185"/>
      <c r="T10" s="185"/>
      <c r="U10" s="208"/>
    </row>
    <row r="11" spans="1:21" ht="18.75" customHeight="1">
      <c r="A11" s="186"/>
      <c r="B11" s="186"/>
      <c r="C11" s="186"/>
      <c r="D11" s="186"/>
      <c r="E11" s="187"/>
      <c r="F11" s="188"/>
      <c r="G11" s="189"/>
      <c r="H11" s="188"/>
      <c r="I11" s="188"/>
      <c r="J11" s="188"/>
      <c r="K11" s="188"/>
      <c r="L11" s="188"/>
      <c r="M11" s="188"/>
      <c r="N11" s="188"/>
      <c r="O11" s="188"/>
      <c r="P11" s="188"/>
      <c r="Q11" s="188"/>
      <c r="R11" s="188"/>
      <c r="S11" s="209"/>
      <c r="T11" s="209"/>
      <c r="U11" s="209"/>
    </row>
    <row r="12" spans="1:21" ht="18.75" customHeight="1">
      <c r="A12" s="190"/>
      <c r="B12" s="186"/>
      <c r="C12" s="186"/>
      <c r="D12" s="186"/>
      <c r="E12" s="187"/>
      <c r="F12" s="188"/>
      <c r="G12" s="189"/>
      <c r="H12" s="188"/>
      <c r="I12" s="188"/>
      <c r="J12" s="188"/>
      <c r="K12" s="188"/>
      <c r="L12" s="188"/>
      <c r="M12" s="188"/>
      <c r="N12" s="188"/>
      <c r="O12" s="188"/>
      <c r="P12" s="188"/>
      <c r="Q12" s="188"/>
      <c r="R12" s="188"/>
      <c r="S12" s="209"/>
      <c r="T12" s="209"/>
      <c r="U12" s="209"/>
    </row>
    <row r="13" spans="1:21" ht="18.75" customHeight="1">
      <c r="A13" s="190"/>
      <c r="B13" s="186"/>
      <c r="C13" s="186"/>
      <c r="D13" s="186"/>
      <c r="E13" s="187"/>
      <c r="F13" s="188"/>
      <c r="G13" s="188"/>
      <c r="H13" s="188"/>
      <c r="I13" s="188"/>
      <c r="J13" s="188"/>
      <c r="K13" s="188"/>
      <c r="L13" s="188"/>
      <c r="M13" s="188"/>
      <c r="N13" s="188"/>
      <c r="O13" s="188"/>
      <c r="P13" s="188"/>
      <c r="Q13" s="188"/>
      <c r="R13" s="188"/>
      <c r="S13" s="209"/>
      <c r="T13" s="209"/>
      <c r="U13" s="210"/>
    </row>
    <row r="14" spans="1:21" ht="18.75" customHeight="1">
      <c r="A14" s="190"/>
      <c r="B14" s="190"/>
      <c r="C14" s="186"/>
      <c r="D14" s="186"/>
      <c r="E14" s="187"/>
      <c r="F14" s="188"/>
      <c r="G14" s="188"/>
      <c r="H14" s="188"/>
      <c r="I14" s="188"/>
      <c r="J14" s="188"/>
      <c r="K14" s="188"/>
      <c r="L14" s="188"/>
      <c r="M14" s="188"/>
      <c r="N14" s="188"/>
      <c r="O14" s="188"/>
      <c r="P14" s="188"/>
      <c r="Q14" s="188"/>
      <c r="R14" s="188"/>
      <c r="S14" s="209"/>
      <c r="T14" s="209"/>
      <c r="U14" s="210"/>
    </row>
    <row r="15" spans="1:21" ht="18.75" customHeight="1">
      <c r="A15" s="190"/>
      <c r="B15" s="190"/>
      <c r="C15" s="190"/>
      <c r="D15" s="186"/>
      <c r="E15" s="187"/>
      <c r="F15" s="188"/>
      <c r="G15" s="188"/>
      <c r="H15" s="188"/>
      <c r="I15" s="188"/>
      <c r="J15" s="188"/>
      <c r="K15" s="188"/>
      <c r="L15" s="188"/>
      <c r="M15" s="188"/>
      <c r="N15" s="188"/>
      <c r="O15" s="188"/>
      <c r="P15" s="188"/>
      <c r="Q15" s="188"/>
      <c r="R15" s="188"/>
      <c r="S15" s="209"/>
      <c r="T15" s="209"/>
      <c r="U15" s="210"/>
    </row>
    <row r="16" spans="1:21" ht="18.75" customHeight="1">
      <c r="A16" s="190"/>
      <c r="B16" s="190"/>
      <c r="C16" s="190"/>
      <c r="D16" s="186"/>
      <c r="E16" s="187"/>
      <c r="F16" s="188"/>
      <c r="G16" s="188"/>
      <c r="H16" s="188"/>
      <c r="I16" s="188"/>
      <c r="J16" s="188"/>
      <c r="K16" s="188"/>
      <c r="L16" s="188"/>
      <c r="M16" s="188"/>
      <c r="N16" s="188"/>
      <c r="O16" s="188"/>
      <c r="P16" s="188"/>
      <c r="Q16" s="188"/>
      <c r="R16" s="188"/>
      <c r="S16" s="209"/>
      <c r="T16" s="210"/>
      <c r="U16" s="210"/>
    </row>
    <row r="17" spans="1:21" ht="18.75" customHeight="1">
      <c r="A17" s="190"/>
      <c r="B17" s="190"/>
      <c r="C17" s="190"/>
      <c r="D17" s="190"/>
      <c r="E17" s="191"/>
      <c r="F17" s="188"/>
      <c r="G17" s="189"/>
      <c r="H17" s="189"/>
      <c r="I17" s="189"/>
      <c r="J17" s="189"/>
      <c r="K17" s="189"/>
      <c r="L17" s="189"/>
      <c r="M17" s="189"/>
      <c r="N17" s="189"/>
      <c r="O17" s="189"/>
      <c r="P17" s="188"/>
      <c r="Q17" s="188"/>
      <c r="R17" s="188"/>
      <c r="S17" s="210"/>
      <c r="T17" s="210"/>
      <c r="U17" s="210"/>
    </row>
  </sheetData>
  <sheetProtection formatCells="0" formatColumns="0" formatRows="0"/>
  <mergeCells count="26">
    <mergeCell ref="A2:U2"/>
    <mergeCell ref="T3:U3"/>
    <mergeCell ref="K4:R4"/>
    <mergeCell ref="A9:U9"/>
    <mergeCell ref="A10:U10"/>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 bottom="0.79" header="0.39" footer="0.39"/>
  <pageSetup fitToHeight="1" fitToWidth="1" horizontalDpi="1200" verticalDpi="1200" orientation="landscape" paperSize="9" scale="7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9"/>
  <sheetViews>
    <sheetView showGridLines="0" showZeros="0" workbookViewId="0" topLeftCell="A1">
      <selection activeCell="C5" sqref="C5:C6"/>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80"/>
      <c r="B1" s="80"/>
      <c r="C1" s="80"/>
      <c r="D1" s="80"/>
      <c r="E1" s="80"/>
      <c r="F1" s="80"/>
      <c r="G1" s="80"/>
      <c r="H1" s="80"/>
      <c r="I1" s="80"/>
      <c r="J1" s="80"/>
      <c r="K1" s="80"/>
      <c r="L1" s="80"/>
      <c r="M1" s="80"/>
      <c r="N1" s="80"/>
      <c r="O1" s="80"/>
      <c r="P1" s="80"/>
      <c r="Q1" s="80"/>
      <c r="R1" s="80"/>
      <c r="S1" s="80"/>
      <c r="T1" s="80"/>
      <c r="U1" s="99" t="s">
        <v>250</v>
      </c>
    </row>
    <row r="2" spans="1:21" ht="24.75" customHeight="1">
      <c r="A2" s="81" t="s">
        <v>251</v>
      </c>
      <c r="B2" s="81"/>
      <c r="C2" s="81"/>
      <c r="D2" s="81"/>
      <c r="E2" s="81"/>
      <c r="F2" s="81"/>
      <c r="G2" s="81"/>
      <c r="H2" s="81"/>
      <c r="I2" s="81"/>
      <c r="J2" s="81"/>
      <c r="K2" s="81"/>
      <c r="L2" s="81"/>
      <c r="M2" s="81"/>
      <c r="N2" s="81"/>
      <c r="O2" s="81"/>
      <c r="P2" s="81"/>
      <c r="Q2" s="81"/>
      <c r="R2" s="81"/>
      <c r="S2" s="81"/>
      <c r="T2" s="81"/>
      <c r="U2" s="81"/>
    </row>
    <row r="3" spans="1:21" ht="19.5" customHeight="1">
      <c r="A3" s="6" t="s">
        <v>2</v>
      </c>
      <c r="B3" s="80"/>
      <c r="C3" s="80"/>
      <c r="D3" s="80"/>
      <c r="E3" s="80"/>
      <c r="F3" s="80"/>
      <c r="G3" s="80"/>
      <c r="H3" s="80"/>
      <c r="I3" s="80"/>
      <c r="J3" s="80"/>
      <c r="K3" s="80"/>
      <c r="L3" s="80"/>
      <c r="M3" s="80"/>
      <c r="N3" s="80"/>
      <c r="O3" s="80"/>
      <c r="P3" s="80"/>
      <c r="Q3" s="80"/>
      <c r="R3" s="80"/>
      <c r="S3" s="80"/>
      <c r="T3" s="100" t="s">
        <v>78</v>
      </c>
      <c r="U3" s="100"/>
    </row>
    <row r="4" spans="1:21" ht="27.75" customHeight="1">
      <c r="A4" s="82" t="s">
        <v>111</v>
      </c>
      <c r="B4" s="83"/>
      <c r="C4" s="84"/>
      <c r="D4" s="85" t="s">
        <v>130</v>
      </c>
      <c r="E4" s="85" t="s">
        <v>131</v>
      </c>
      <c r="F4" s="85" t="s">
        <v>99</v>
      </c>
      <c r="G4" s="86" t="s">
        <v>132</v>
      </c>
      <c r="H4" s="86" t="s">
        <v>133</v>
      </c>
      <c r="I4" s="86" t="s">
        <v>134</v>
      </c>
      <c r="J4" s="86" t="s">
        <v>135</v>
      </c>
      <c r="K4" s="86" t="s">
        <v>136</v>
      </c>
      <c r="L4" s="86" t="s">
        <v>137</v>
      </c>
      <c r="M4" s="86" t="s">
        <v>122</v>
      </c>
      <c r="N4" s="86" t="s">
        <v>138</v>
      </c>
      <c r="O4" s="86" t="s">
        <v>120</v>
      </c>
      <c r="P4" s="86" t="s">
        <v>124</v>
      </c>
      <c r="Q4" s="86" t="s">
        <v>123</v>
      </c>
      <c r="R4" s="86" t="s">
        <v>139</v>
      </c>
      <c r="S4" s="86" t="s">
        <v>140</v>
      </c>
      <c r="T4" s="86" t="s">
        <v>141</v>
      </c>
      <c r="U4" s="86" t="s">
        <v>127</v>
      </c>
    </row>
    <row r="5" spans="1:21" ht="13.5" customHeight="1">
      <c r="A5" s="85" t="s">
        <v>100</v>
      </c>
      <c r="B5" s="85" t="s">
        <v>101</v>
      </c>
      <c r="C5" s="85" t="s">
        <v>102</v>
      </c>
      <c r="D5" s="87"/>
      <c r="E5" s="87"/>
      <c r="F5" s="87"/>
      <c r="G5" s="86"/>
      <c r="H5" s="86"/>
      <c r="I5" s="86"/>
      <c r="J5" s="86"/>
      <c r="K5" s="86"/>
      <c r="L5" s="86"/>
      <c r="M5" s="86"/>
      <c r="N5" s="86"/>
      <c r="O5" s="86"/>
      <c r="P5" s="86"/>
      <c r="Q5" s="86"/>
      <c r="R5" s="86"/>
      <c r="S5" s="86"/>
      <c r="T5" s="86"/>
      <c r="U5" s="86"/>
    </row>
    <row r="6" spans="1:21" ht="18" customHeight="1">
      <c r="A6" s="88"/>
      <c r="B6" s="88"/>
      <c r="C6" s="88"/>
      <c r="D6" s="88"/>
      <c r="E6" s="88"/>
      <c r="F6" s="88"/>
      <c r="G6" s="86"/>
      <c r="H6" s="86"/>
      <c r="I6" s="86"/>
      <c r="J6" s="86"/>
      <c r="K6" s="86"/>
      <c r="L6" s="86"/>
      <c r="M6" s="86"/>
      <c r="N6" s="86"/>
      <c r="O6" s="86"/>
      <c r="P6" s="86"/>
      <c r="Q6" s="86"/>
      <c r="R6" s="86"/>
      <c r="S6" s="86"/>
      <c r="T6" s="86"/>
      <c r="U6" s="86"/>
    </row>
    <row r="7" spans="1:21" ht="18" customHeight="1">
      <c r="A7" s="120"/>
      <c r="B7" s="120"/>
      <c r="C7" s="120"/>
      <c r="D7" s="120" t="s">
        <v>93</v>
      </c>
      <c r="E7" s="70" t="s">
        <v>94</v>
      </c>
      <c r="F7" s="161">
        <v>0</v>
      </c>
      <c r="G7" s="162"/>
      <c r="H7" s="162"/>
      <c r="I7" s="162"/>
      <c r="J7" s="162"/>
      <c r="K7" s="162"/>
      <c r="L7" s="162"/>
      <c r="M7" s="162"/>
      <c r="N7" s="162"/>
      <c r="O7" s="162"/>
      <c r="P7" s="162"/>
      <c r="Q7" s="162"/>
      <c r="R7" s="162"/>
      <c r="S7" s="162"/>
      <c r="T7" s="162"/>
      <c r="U7" s="162"/>
    </row>
    <row r="8" spans="1:21" s="27" customFormat="1" ht="29.25" customHeight="1">
      <c r="A8" s="163" t="s">
        <v>249</v>
      </c>
      <c r="B8" s="163"/>
      <c r="C8" s="163"/>
      <c r="D8" s="163"/>
      <c r="E8" s="163"/>
      <c r="F8" s="163"/>
      <c r="G8" s="163"/>
      <c r="H8" s="163"/>
      <c r="I8" s="163"/>
      <c r="J8" s="163"/>
      <c r="K8" s="163"/>
      <c r="L8" s="163"/>
      <c r="M8" s="163"/>
      <c r="N8" s="163"/>
      <c r="O8" s="163"/>
      <c r="P8" s="163"/>
      <c r="Q8" s="163"/>
      <c r="R8" s="163"/>
      <c r="S8" s="163"/>
      <c r="T8" s="163"/>
      <c r="U8" s="163"/>
    </row>
    <row r="9" spans="1:21" s="27" customFormat="1" ht="29.25" customHeight="1">
      <c r="A9" s="164"/>
      <c r="B9" s="164"/>
      <c r="C9" s="164"/>
      <c r="D9" s="164"/>
      <c r="E9" s="164"/>
      <c r="F9" s="164"/>
      <c r="G9" s="164"/>
      <c r="H9" s="164"/>
      <c r="I9" s="164"/>
      <c r="J9" s="164"/>
      <c r="K9" s="164"/>
      <c r="L9" s="164"/>
      <c r="M9" s="164"/>
      <c r="N9" s="164"/>
      <c r="O9" s="164"/>
      <c r="P9" s="164"/>
      <c r="Q9" s="164"/>
      <c r="R9" s="164"/>
      <c r="S9" s="164"/>
      <c r="T9" s="164"/>
      <c r="U9" s="164"/>
    </row>
    <row r="10" ht="30" customHeight="1"/>
  </sheetData>
  <sheetProtection formatCells="0" formatColumns="0" formatRows="0"/>
  <mergeCells count="26">
    <mergeCell ref="A2:U2"/>
    <mergeCell ref="T3:U3"/>
    <mergeCell ref="A4:C4"/>
    <mergeCell ref="A8:U8"/>
    <mergeCell ref="A9:U9"/>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 bottom="0.79" header="0.39" footer="0.39"/>
  <pageSetup fitToHeight="1" fitToWidth="1" horizontalDpi="1200" verticalDpi="1200" orientation="landscape" paperSize="9" scale="78"/>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8"/>
  <sheetViews>
    <sheetView showGridLines="0" showZeros="0" workbookViewId="0" topLeftCell="A1">
      <selection activeCell="E7" sqref="E7"/>
    </sheetView>
  </sheetViews>
  <sheetFormatPr defaultColWidth="6.875" defaultRowHeight="12.75" customHeight="1"/>
  <cols>
    <col min="1" max="3" width="4.00390625" style="125" customWidth="1"/>
    <col min="4" max="4" width="9.625" style="125" customWidth="1"/>
    <col min="5" max="5" width="22.50390625" style="125" customWidth="1"/>
    <col min="6" max="7" width="8.50390625" style="125" customWidth="1"/>
    <col min="8" max="10" width="7.25390625" style="125" customWidth="1"/>
    <col min="11" max="11" width="8.50390625" style="125" customWidth="1"/>
    <col min="12" max="19" width="7.25390625" style="125" customWidth="1"/>
    <col min="20" max="21" width="7.75390625" style="125" customWidth="1"/>
    <col min="22" max="16384" width="6.875" style="125" customWidth="1"/>
  </cols>
  <sheetData>
    <row r="1" spans="1:21" ht="24.75" customHeight="1">
      <c r="A1" s="126"/>
      <c r="B1" s="126"/>
      <c r="C1" s="126"/>
      <c r="D1" s="126"/>
      <c r="E1" s="126"/>
      <c r="F1" s="126"/>
      <c r="G1" s="126"/>
      <c r="H1" s="126"/>
      <c r="I1" s="126"/>
      <c r="J1" s="126"/>
      <c r="K1" s="126"/>
      <c r="L1" s="126"/>
      <c r="M1" s="126"/>
      <c r="N1" s="126"/>
      <c r="O1" s="126"/>
      <c r="P1" s="126"/>
      <c r="Q1" s="145"/>
      <c r="R1" s="145"/>
      <c r="S1" s="150"/>
      <c r="T1" s="150"/>
      <c r="U1" s="126" t="s">
        <v>252</v>
      </c>
    </row>
    <row r="2" spans="1:21" ht="24.75" customHeight="1">
      <c r="A2" s="127" t="s">
        <v>253</v>
      </c>
      <c r="B2" s="127"/>
      <c r="C2" s="127"/>
      <c r="D2" s="127"/>
      <c r="E2" s="127"/>
      <c r="F2" s="127"/>
      <c r="G2" s="127"/>
      <c r="H2" s="127"/>
      <c r="I2" s="127"/>
      <c r="J2" s="127"/>
      <c r="K2" s="127"/>
      <c r="L2" s="127"/>
      <c r="M2" s="127"/>
      <c r="N2" s="127"/>
      <c r="O2" s="127"/>
      <c r="P2" s="127"/>
      <c r="Q2" s="127"/>
      <c r="R2" s="127"/>
      <c r="S2" s="127"/>
      <c r="T2" s="127"/>
      <c r="U2" s="127"/>
    </row>
    <row r="3" spans="1:22" ht="24.75" customHeight="1">
      <c r="A3" s="6" t="s">
        <v>2</v>
      </c>
      <c r="B3" s="128"/>
      <c r="C3" s="129"/>
      <c r="D3" s="126"/>
      <c r="E3" s="126"/>
      <c r="F3" s="126"/>
      <c r="G3" s="126"/>
      <c r="H3" s="126"/>
      <c r="I3" s="126"/>
      <c r="J3" s="126"/>
      <c r="K3" s="126"/>
      <c r="L3" s="126"/>
      <c r="M3" s="126"/>
      <c r="N3" s="126"/>
      <c r="O3" s="126"/>
      <c r="P3" s="126"/>
      <c r="Q3" s="151"/>
      <c r="R3" s="151"/>
      <c r="S3" s="152"/>
      <c r="T3" s="153" t="s">
        <v>78</v>
      </c>
      <c r="U3" s="153"/>
      <c r="V3" s="154"/>
    </row>
    <row r="4" spans="1:22" ht="24.75" customHeight="1">
      <c r="A4" s="130" t="s">
        <v>111</v>
      </c>
      <c r="B4" s="130"/>
      <c r="C4" s="130"/>
      <c r="D4" s="131" t="s">
        <v>79</v>
      </c>
      <c r="E4" s="132" t="s">
        <v>98</v>
      </c>
      <c r="F4" s="132" t="s">
        <v>112</v>
      </c>
      <c r="G4" s="130" t="s">
        <v>113</v>
      </c>
      <c r="H4" s="130"/>
      <c r="I4" s="130"/>
      <c r="J4" s="132"/>
      <c r="K4" s="132" t="s">
        <v>114</v>
      </c>
      <c r="L4" s="131"/>
      <c r="M4" s="131"/>
      <c r="N4" s="131"/>
      <c r="O4" s="131"/>
      <c r="P4" s="131"/>
      <c r="Q4" s="131"/>
      <c r="R4" s="155"/>
      <c r="S4" s="156" t="s">
        <v>115</v>
      </c>
      <c r="T4" s="157" t="s">
        <v>116</v>
      </c>
      <c r="U4" s="157" t="s">
        <v>117</v>
      </c>
      <c r="V4" s="154"/>
    </row>
    <row r="5" spans="1:22" ht="24.75" customHeight="1">
      <c r="A5" s="133" t="s">
        <v>100</v>
      </c>
      <c r="B5" s="133" t="s">
        <v>101</v>
      </c>
      <c r="C5" s="133" t="s">
        <v>102</v>
      </c>
      <c r="D5" s="132"/>
      <c r="E5" s="132"/>
      <c r="F5" s="130"/>
      <c r="G5" s="133" t="s">
        <v>81</v>
      </c>
      <c r="H5" s="133" t="s">
        <v>118</v>
      </c>
      <c r="I5" s="133" t="s">
        <v>119</v>
      </c>
      <c r="J5" s="147" t="s">
        <v>120</v>
      </c>
      <c r="K5" s="148" t="s">
        <v>81</v>
      </c>
      <c r="L5" s="149" t="s">
        <v>121</v>
      </c>
      <c r="M5" s="149" t="s">
        <v>122</v>
      </c>
      <c r="N5" s="149" t="s">
        <v>123</v>
      </c>
      <c r="O5" s="149" t="s">
        <v>124</v>
      </c>
      <c r="P5" s="149" t="s">
        <v>125</v>
      </c>
      <c r="Q5" s="149" t="s">
        <v>126</v>
      </c>
      <c r="R5" s="149" t="s">
        <v>127</v>
      </c>
      <c r="S5" s="157"/>
      <c r="T5" s="157"/>
      <c r="U5" s="157"/>
      <c r="V5" s="154"/>
    </row>
    <row r="6" spans="1:21" ht="30.75" customHeight="1">
      <c r="A6" s="132"/>
      <c r="B6" s="132"/>
      <c r="C6" s="132"/>
      <c r="D6" s="132"/>
      <c r="E6" s="130"/>
      <c r="F6" s="134" t="s">
        <v>99</v>
      </c>
      <c r="G6" s="132"/>
      <c r="H6" s="132"/>
      <c r="I6" s="132"/>
      <c r="J6" s="130"/>
      <c r="K6" s="131"/>
      <c r="L6" s="149"/>
      <c r="M6" s="149"/>
      <c r="N6" s="149"/>
      <c r="O6" s="149"/>
      <c r="P6" s="149"/>
      <c r="Q6" s="149"/>
      <c r="R6" s="149"/>
      <c r="S6" s="157"/>
      <c r="T6" s="157"/>
      <c r="U6" s="157"/>
    </row>
    <row r="7" spans="1:21" ht="24.75" customHeight="1">
      <c r="A7" s="135"/>
      <c r="B7" s="135"/>
      <c r="C7" s="135"/>
      <c r="D7" s="135"/>
      <c r="E7" s="135"/>
      <c r="F7" s="136">
        <v>1</v>
      </c>
      <c r="G7" s="135">
        <v>2</v>
      </c>
      <c r="H7" s="135">
        <v>3</v>
      </c>
      <c r="I7" s="135">
        <v>4</v>
      </c>
      <c r="J7" s="135">
        <v>5</v>
      </c>
      <c r="K7" s="135">
        <v>6</v>
      </c>
      <c r="L7" s="135">
        <v>7</v>
      </c>
      <c r="M7" s="135">
        <v>8</v>
      </c>
      <c r="N7" s="135">
        <v>9</v>
      </c>
      <c r="O7" s="135">
        <v>10</v>
      </c>
      <c r="P7" s="135">
        <v>11</v>
      </c>
      <c r="Q7" s="135">
        <v>12</v>
      </c>
      <c r="R7" s="135">
        <v>13</v>
      </c>
      <c r="S7" s="135">
        <v>14</v>
      </c>
      <c r="T7" s="136">
        <v>15</v>
      </c>
      <c r="U7" s="136">
        <v>16</v>
      </c>
    </row>
    <row r="8" spans="1:21" ht="24.75" customHeight="1">
      <c r="A8" s="137"/>
      <c r="B8" s="137"/>
      <c r="C8" s="137"/>
      <c r="D8" s="120" t="s">
        <v>93</v>
      </c>
      <c r="E8" s="70" t="s">
        <v>94</v>
      </c>
      <c r="F8" s="137"/>
      <c r="G8" s="137"/>
      <c r="H8" s="137"/>
      <c r="I8" s="137"/>
      <c r="J8" s="137"/>
      <c r="K8" s="137"/>
      <c r="L8" s="137"/>
      <c r="M8" s="137"/>
      <c r="N8" s="137"/>
      <c r="O8" s="137"/>
      <c r="P8" s="137"/>
      <c r="Q8" s="137"/>
      <c r="R8" s="137"/>
      <c r="S8" s="137"/>
      <c r="T8" s="137"/>
      <c r="U8" s="137"/>
    </row>
    <row r="9" spans="1:21" s="124" customFormat="1" ht="24.75" customHeight="1">
      <c r="A9" s="138" t="s">
        <v>254</v>
      </c>
      <c r="B9" s="138"/>
      <c r="C9" s="138"/>
      <c r="D9" s="138"/>
      <c r="E9" s="138"/>
      <c r="F9" s="138"/>
      <c r="G9" s="138"/>
      <c r="H9" s="138"/>
      <c r="I9" s="138"/>
      <c r="J9" s="138"/>
      <c r="K9" s="138"/>
      <c r="L9" s="138"/>
      <c r="M9" s="138"/>
      <c r="N9" s="138"/>
      <c r="O9" s="138"/>
      <c r="P9" s="138"/>
      <c r="Q9" s="138"/>
      <c r="R9" s="138"/>
      <c r="S9" s="138"/>
      <c r="T9" s="138"/>
      <c r="U9" s="138"/>
    </row>
    <row r="10" spans="1:21" ht="27" customHeight="1">
      <c r="A10" s="139"/>
      <c r="B10" s="140"/>
      <c r="C10" s="140"/>
      <c r="D10" s="140"/>
      <c r="E10" s="140"/>
      <c r="F10" s="140"/>
      <c r="G10" s="140"/>
      <c r="H10" s="140"/>
      <c r="I10" s="140"/>
      <c r="J10" s="140"/>
      <c r="K10" s="140"/>
      <c r="L10" s="140"/>
      <c r="M10" s="140"/>
      <c r="N10" s="140"/>
      <c r="O10" s="140"/>
      <c r="P10" s="140"/>
      <c r="Q10" s="140"/>
      <c r="R10" s="140"/>
      <c r="S10" s="140"/>
      <c r="T10" s="140"/>
      <c r="U10" s="158"/>
    </row>
    <row r="11" spans="1:21" ht="18.75" customHeight="1">
      <c r="A11" s="141"/>
      <c r="B11" s="141"/>
      <c r="C11" s="141"/>
      <c r="D11" s="141"/>
      <c r="E11" s="142"/>
      <c r="F11" s="143"/>
      <c r="G11" s="143"/>
      <c r="H11" s="143"/>
      <c r="I11" s="143"/>
      <c r="J11" s="143"/>
      <c r="K11" s="143"/>
      <c r="L11" s="143"/>
      <c r="M11" s="143"/>
      <c r="N11" s="143"/>
      <c r="O11" s="143"/>
      <c r="P11" s="143"/>
      <c r="Q11" s="143"/>
      <c r="R11" s="143"/>
      <c r="S11" s="159"/>
      <c r="T11" s="159"/>
      <c r="U11" s="159"/>
    </row>
    <row r="12" spans="1:21" ht="18.75" customHeight="1">
      <c r="A12" s="141"/>
      <c r="B12" s="141"/>
      <c r="C12" s="141"/>
      <c r="D12" s="141"/>
      <c r="E12" s="142"/>
      <c r="F12" s="143"/>
      <c r="G12" s="143"/>
      <c r="H12" s="143"/>
      <c r="I12" s="143"/>
      <c r="J12" s="143"/>
      <c r="K12" s="143"/>
      <c r="L12" s="143"/>
      <c r="M12" s="143"/>
      <c r="N12" s="143"/>
      <c r="O12" s="143"/>
      <c r="P12" s="143"/>
      <c r="Q12" s="143"/>
      <c r="R12" s="143"/>
      <c r="S12" s="159"/>
      <c r="T12" s="159"/>
      <c r="U12" s="159"/>
    </row>
    <row r="13" spans="1:21" ht="18.75" customHeight="1">
      <c r="A13" s="141"/>
      <c r="B13" s="141"/>
      <c r="C13" s="141"/>
      <c r="D13" s="141"/>
      <c r="E13" s="142"/>
      <c r="F13" s="143"/>
      <c r="G13" s="143"/>
      <c r="H13" s="143"/>
      <c r="I13" s="143"/>
      <c r="J13" s="143"/>
      <c r="K13" s="143"/>
      <c r="L13" s="143"/>
      <c r="M13" s="143"/>
      <c r="N13" s="143"/>
      <c r="O13" s="143"/>
      <c r="P13" s="143"/>
      <c r="Q13" s="143"/>
      <c r="R13" s="143"/>
      <c r="S13" s="159"/>
      <c r="T13" s="159"/>
      <c r="U13" s="159"/>
    </row>
    <row r="14" spans="1:21" ht="18.75" customHeight="1">
      <c r="A14" s="141"/>
      <c r="B14" s="141"/>
      <c r="C14" s="141"/>
      <c r="D14" s="141"/>
      <c r="E14" s="143"/>
      <c r="F14" s="143"/>
      <c r="G14" s="143"/>
      <c r="H14" s="143"/>
      <c r="I14" s="143"/>
      <c r="J14" s="143"/>
      <c r="K14" s="143"/>
      <c r="L14" s="143"/>
      <c r="M14" s="143"/>
      <c r="N14" s="143"/>
      <c r="O14" s="143"/>
      <c r="P14" s="143"/>
      <c r="Q14" s="143"/>
      <c r="R14" s="143"/>
      <c r="S14" s="159"/>
      <c r="T14" s="159"/>
      <c r="U14" s="160"/>
    </row>
    <row r="15" spans="1:21" ht="18.75" customHeight="1">
      <c r="A15" s="144"/>
      <c r="B15" s="144"/>
      <c r="C15" s="144"/>
      <c r="D15" s="141"/>
      <c r="E15" s="142"/>
      <c r="F15" s="143"/>
      <c r="G15" s="145"/>
      <c r="H15" s="143"/>
      <c r="I15" s="143"/>
      <c r="J15" s="143"/>
      <c r="K15" s="145"/>
      <c r="L15" s="143"/>
      <c r="M15" s="143"/>
      <c r="N15" s="143"/>
      <c r="O15" s="143"/>
      <c r="P15" s="143"/>
      <c r="Q15" s="143"/>
      <c r="R15" s="143"/>
      <c r="S15" s="159"/>
      <c r="T15" s="159"/>
      <c r="U15" s="160"/>
    </row>
    <row r="16" spans="1:21" ht="18.75" customHeight="1">
      <c r="A16" s="144"/>
      <c r="B16" s="144"/>
      <c r="C16" s="144"/>
      <c r="D16" s="144"/>
      <c r="E16" s="146"/>
      <c r="F16" s="143"/>
      <c r="G16" s="145"/>
      <c r="H16" s="145"/>
      <c r="I16" s="145"/>
      <c r="J16" s="145"/>
      <c r="K16" s="145"/>
      <c r="L16" s="145"/>
      <c r="M16" s="143"/>
      <c r="N16" s="143"/>
      <c r="O16" s="143"/>
      <c r="P16" s="143"/>
      <c r="Q16" s="143"/>
      <c r="R16" s="143"/>
      <c r="S16" s="159"/>
      <c r="T16" s="160"/>
      <c r="U16" s="160"/>
    </row>
    <row r="17" spans="1:21" ht="18.75" customHeight="1">
      <c r="A17" s="144"/>
      <c r="B17" s="144"/>
      <c r="C17" s="144"/>
      <c r="D17" s="144"/>
      <c r="E17" s="146"/>
      <c r="F17" s="143"/>
      <c r="G17" s="145"/>
      <c r="H17" s="145"/>
      <c r="I17" s="145"/>
      <c r="J17" s="145"/>
      <c r="K17" s="145"/>
      <c r="L17" s="145"/>
      <c r="M17" s="143"/>
      <c r="N17" s="143"/>
      <c r="O17" s="143"/>
      <c r="P17" s="143"/>
      <c r="Q17" s="143"/>
      <c r="R17" s="143"/>
      <c r="S17" s="160"/>
      <c r="T17" s="160"/>
      <c r="U17" s="160"/>
    </row>
    <row r="18" spans="1:22" ht="12.75" customHeight="1">
      <c r="A18"/>
      <c r="B18"/>
      <c r="C18"/>
      <c r="D18"/>
      <c r="E18"/>
      <c r="F18"/>
      <c r="G18"/>
      <c r="H18"/>
      <c r="I18"/>
      <c r="J18"/>
      <c r="K18"/>
      <c r="L18" s="124"/>
      <c r="M18" s="124"/>
      <c r="N18"/>
      <c r="O18"/>
      <c r="P18"/>
      <c r="Q18"/>
      <c r="R18"/>
      <c r="S18"/>
      <c r="T18"/>
      <c r="U18"/>
      <c r="V18"/>
    </row>
  </sheetData>
  <sheetProtection formatCells="0" formatColumns="0" formatRows="0"/>
  <mergeCells count="28">
    <mergeCell ref="A2:U2"/>
    <mergeCell ref="T3:U3"/>
    <mergeCell ref="A4:C4"/>
    <mergeCell ref="G4:J4"/>
    <mergeCell ref="K4:R4"/>
    <mergeCell ref="A9:U9"/>
    <mergeCell ref="A10:U10"/>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 bottom="0.79" header="0.39" footer="0.39"/>
  <pageSetup fitToHeight="1" fitToWidth="1" horizontalDpi="1200" verticalDpi="1200" orientation="landscape" paperSize="9" scale="74"/>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20"/>
  <sheetViews>
    <sheetView showGridLines="0" showZeros="0" workbookViewId="0" topLeftCell="A1">
      <selection activeCell="A3" sqref="A3"/>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80"/>
      <c r="B1" s="80"/>
      <c r="C1" s="80"/>
      <c r="D1" s="80"/>
      <c r="E1" s="80"/>
      <c r="F1" s="80"/>
      <c r="G1" s="80"/>
      <c r="H1" s="80"/>
      <c r="I1" s="80"/>
      <c r="J1" s="80"/>
      <c r="K1" s="80"/>
      <c r="L1" s="80"/>
      <c r="M1" s="80"/>
      <c r="N1" s="80"/>
      <c r="O1" s="80"/>
      <c r="P1" s="80"/>
      <c r="Q1" s="80"/>
      <c r="R1" s="80"/>
      <c r="S1" s="80"/>
      <c r="T1" s="80"/>
      <c r="U1" s="99" t="s">
        <v>255</v>
      </c>
    </row>
    <row r="2" spans="1:21" ht="24.75" customHeight="1">
      <c r="A2" s="81" t="s">
        <v>256</v>
      </c>
      <c r="B2" s="81"/>
      <c r="C2" s="81"/>
      <c r="D2" s="81"/>
      <c r="E2" s="81"/>
      <c r="F2" s="81"/>
      <c r="G2" s="81"/>
      <c r="H2" s="81"/>
      <c r="I2" s="81"/>
      <c r="J2" s="81"/>
      <c r="K2" s="81"/>
      <c r="L2" s="81"/>
      <c r="M2" s="81"/>
      <c r="N2" s="81"/>
      <c r="O2" s="81"/>
      <c r="P2" s="81"/>
      <c r="Q2" s="81"/>
      <c r="R2" s="81"/>
      <c r="S2" s="81"/>
      <c r="T2" s="81"/>
      <c r="U2" s="81"/>
    </row>
    <row r="3" spans="1:21" ht="19.5" customHeight="1">
      <c r="A3" s="6" t="s">
        <v>2</v>
      </c>
      <c r="B3" s="80"/>
      <c r="C3" s="80"/>
      <c r="D3" s="80"/>
      <c r="E3" s="80"/>
      <c r="F3" s="80"/>
      <c r="G3" s="80"/>
      <c r="H3" s="80"/>
      <c r="I3" s="80"/>
      <c r="J3" s="80"/>
      <c r="K3" s="80"/>
      <c r="L3" s="80"/>
      <c r="M3" s="80"/>
      <c r="N3" s="80"/>
      <c r="O3" s="80"/>
      <c r="P3" s="80"/>
      <c r="Q3" s="80"/>
      <c r="R3" s="80"/>
      <c r="S3" s="80"/>
      <c r="T3" s="100" t="s">
        <v>78</v>
      </c>
      <c r="U3" s="100"/>
    </row>
    <row r="4" spans="1:21" ht="27.75" customHeight="1">
      <c r="A4" s="82" t="s">
        <v>111</v>
      </c>
      <c r="B4" s="83"/>
      <c r="C4" s="84"/>
      <c r="D4" s="85" t="s">
        <v>130</v>
      </c>
      <c r="E4" s="85" t="s">
        <v>131</v>
      </c>
      <c r="F4" s="85" t="s">
        <v>99</v>
      </c>
      <c r="G4" s="86" t="s">
        <v>132</v>
      </c>
      <c r="H4" s="86" t="s">
        <v>133</v>
      </c>
      <c r="I4" s="86" t="s">
        <v>134</v>
      </c>
      <c r="J4" s="86" t="s">
        <v>135</v>
      </c>
      <c r="K4" s="86" t="s">
        <v>136</v>
      </c>
      <c r="L4" s="86" t="s">
        <v>137</v>
      </c>
      <c r="M4" s="86" t="s">
        <v>122</v>
      </c>
      <c r="N4" s="86" t="s">
        <v>138</v>
      </c>
      <c r="O4" s="86" t="s">
        <v>120</v>
      </c>
      <c r="P4" s="86" t="s">
        <v>124</v>
      </c>
      <c r="Q4" s="86" t="s">
        <v>123</v>
      </c>
      <c r="R4" s="86" t="s">
        <v>139</v>
      </c>
      <c r="S4" s="86" t="s">
        <v>140</v>
      </c>
      <c r="T4" s="86" t="s">
        <v>141</v>
      </c>
      <c r="U4" s="86" t="s">
        <v>127</v>
      </c>
    </row>
    <row r="5" spans="1:21" ht="13.5" customHeight="1">
      <c r="A5" s="85" t="s">
        <v>100</v>
      </c>
      <c r="B5" s="85" t="s">
        <v>101</v>
      </c>
      <c r="C5" s="85" t="s">
        <v>102</v>
      </c>
      <c r="D5" s="87"/>
      <c r="E5" s="87"/>
      <c r="F5" s="87"/>
      <c r="G5" s="86"/>
      <c r="H5" s="86"/>
      <c r="I5" s="86"/>
      <c r="J5" s="86"/>
      <c r="K5" s="86"/>
      <c r="L5" s="86"/>
      <c r="M5" s="86"/>
      <c r="N5" s="86"/>
      <c r="O5" s="86"/>
      <c r="P5" s="86"/>
      <c r="Q5" s="86"/>
      <c r="R5" s="86"/>
      <c r="S5" s="86"/>
      <c r="T5" s="86"/>
      <c r="U5" s="86"/>
    </row>
    <row r="6" spans="1:21" ht="18" customHeight="1">
      <c r="A6" s="88"/>
      <c r="B6" s="88"/>
      <c r="C6" s="88"/>
      <c r="D6" s="88"/>
      <c r="E6" s="88"/>
      <c r="F6" s="88"/>
      <c r="G6" s="86"/>
      <c r="H6" s="86"/>
      <c r="I6" s="86"/>
      <c r="J6" s="86"/>
      <c r="K6" s="86"/>
      <c r="L6" s="86"/>
      <c r="M6" s="86"/>
      <c r="N6" s="86"/>
      <c r="O6" s="86"/>
      <c r="P6" s="86"/>
      <c r="Q6" s="86"/>
      <c r="R6" s="86"/>
      <c r="S6" s="86"/>
      <c r="T6" s="86"/>
      <c r="U6" s="86"/>
    </row>
    <row r="7" spans="1:21" ht="27" customHeight="1">
      <c r="A7" s="95"/>
      <c r="B7" s="95"/>
      <c r="C7" s="95"/>
      <c r="D7" s="120" t="s">
        <v>93</v>
      </c>
      <c r="E7" s="70" t="s">
        <v>94</v>
      </c>
      <c r="F7" s="95"/>
      <c r="G7" s="86"/>
      <c r="H7" s="86"/>
      <c r="I7" s="86"/>
      <c r="J7" s="86"/>
      <c r="K7" s="86"/>
      <c r="L7" s="86"/>
      <c r="M7" s="86"/>
      <c r="N7" s="86"/>
      <c r="O7" s="86"/>
      <c r="P7" s="86"/>
      <c r="Q7" s="86"/>
      <c r="R7" s="86"/>
      <c r="S7" s="86"/>
      <c r="T7" s="86"/>
      <c r="U7" s="86"/>
    </row>
    <row r="8" spans="1:21" s="27" customFormat="1" ht="29.25" customHeight="1">
      <c r="A8" s="121" t="s">
        <v>254</v>
      </c>
      <c r="B8" s="121"/>
      <c r="C8" s="121"/>
      <c r="D8" s="121"/>
      <c r="E8" s="121"/>
      <c r="F8" s="121"/>
      <c r="G8" s="121"/>
      <c r="H8" s="121"/>
      <c r="I8" s="121"/>
      <c r="J8" s="121"/>
      <c r="K8" s="121"/>
      <c r="L8" s="121"/>
      <c r="M8" s="121"/>
      <c r="N8" s="121"/>
      <c r="O8" s="121"/>
      <c r="P8" s="121"/>
      <c r="Q8" s="121"/>
      <c r="R8" s="121"/>
      <c r="S8" s="121"/>
      <c r="T8" s="121"/>
      <c r="U8" s="121"/>
    </row>
    <row r="9" spans="1:21" ht="30" customHeight="1">
      <c r="A9" s="122"/>
      <c r="B9" s="122"/>
      <c r="C9" s="122"/>
      <c r="D9" s="122"/>
      <c r="E9" s="122"/>
      <c r="F9" s="122"/>
      <c r="G9" s="122"/>
      <c r="H9" s="122"/>
      <c r="I9" s="122"/>
      <c r="J9" s="122"/>
      <c r="K9" s="122"/>
      <c r="L9" s="122"/>
      <c r="M9" s="122"/>
      <c r="N9" s="122"/>
      <c r="O9" s="122"/>
      <c r="P9" s="122"/>
      <c r="Q9" s="122"/>
      <c r="R9" s="122"/>
      <c r="S9" s="122"/>
      <c r="T9" s="122"/>
      <c r="U9" s="122"/>
    </row>
    <row r="20" ht="14.25">
      <c r="F20" s="123"/>
    </row>
  </sheetData>
  <sheetProtection formatCells="0" formatColumns="0" formatRows="0"/>
  <mergeCells count="26">
    <mergeCell ref="A2:U2"/>
    <mergeCell ref="T3:U3"/>
    <mergeCell ref="A4:C4"/>
    <mergeCell ref="A8:U8"/>
    <mergeCell ref="A9:U9"/>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 bottom="0.79" header="0.39" footer="0.39"/>
  <pageSetup fitToHeight="1" fitToWidth="1" horizontalDpi="1200" verticalDpi="1200" orientation="landscape" paperSize="9" scale="78"/>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E11" sqref="E11:E12"/>
    </sheetView>
  </sheetViews>
  <sheetFormatPr defaultColWidth="6.875" defaultRowHeight="12.75" customHeight="1"/>
  <cols>
    <col min="1" max="3" width="3.625" style="102" customWidth="1"/>
    <col min="4" max="4" width="6.875" style="102" customWidth="1"/>
    <col min="5" max="5" width="22.625" style="102" customWidth="1"/>
    <col min="6" max="6" width="9.375" style="102" customWidth="1"/>
    <col min="7" max="7" width="9.50390625" style="102" customWidth="1"/>
    <col min="8" max="8" width="9.75390625" style="102" customWidth="1"/>
    <col min="9" max="10" width="7.50390625" style="102" customWidth="1"/>
    <col min="11" max="11" width="8.375" style="102" customWidth="1"/>
    <col min="12" max="21" width="7.50390625" style="102" customWidth="1"/>
    <col min="22" max="41" width="6.875" style="102" customWidth="1"/>
    <col min="42" max="42" width="6.625" style="102" customWidth="1"/>
    <col min="43" max="253" width="6.875" style="102" customWidth="1"/>
    <col min="254" max="256" width="6.875" style="103" customWidth="1"/>
  </cols>
  <sheetData>
    <row r="1" spans="22:255" ht="27" customHeight="1">
      <c r="V1" s="116" t="s">
        <v>257</v>
      </c>
      <c r="W1" s="103"/>
      <c r="X1" s="103"/>
      <c r="Y1" s="103"/>
      <c r="Z1" s="103"/>
      <c r="AA1" s="103"/>
      <c r="AB1" s="103"/>
      <c r="AC1" s="103"/>
      <c r="AD1" s="103"/>
      <c r="AE1" s="103"/>
      <c r="AF1" s="103"/>
      <c r="AG1" s="103"/>
      <c r="AH1" s="103"/>
      <c r="AI1" s="103"/>
      <c r="AJ1" s="103"/>
      <c r="AK1" s="103"/>
      <c r="AL1" s="103"/>
      <c r="IT1"/>
      <c r="IU1"/>
    </row>
    <row r="2" spans="1:255" ht="33" customHeight="1">
      <c r="A2" s="104" t="s">
        <v>258</v>
      </c>
      <c r="B2" s="104"/>
      <c r="C2" s="104"/>
      <c r="D2" s="104"/>
      <c r="E2" s="104"/>
      <c r="F2" s="104"/>
      <c r="G2" s="104"/>
      <c r="H2" s="104"/>
      <c r="I2" s="104"/>
      <c r="J2" s="104"/>
      <c r="K2" s="104"/>
      <c r="L2" s="104"/>
      <c r="M2" s="104"/>
      <c r="N2" s="104"/>
      <c r="O2" s="104"/>
      <c r="P2" s="104"/>
      <c r="Q2" s="104"/>
      <c r="R2" s="104"/>
      <c r="S2" s="104"/>
      <c r="T2" s="104"/>
      <c r="U2" s="104"/>
      <c r="V2" s="104"/>
      <c r="W2" s="103"/>
      <c r="X2" s="103"/>
      <c r="Y2" s="103"/>
      <c r="Z2" s="103"/>
      <c r="AA2" s="103"/>
      <c r="AB2" s="103"/>
      <c r="AC2" s="103"/>
      <c r="AD2" s="103"/>
      <c r="AE2" s="103"/>
      <c r="AF2" s="103"/>
      <c r="AG2" s="103"/>
      <c r="AH2" s="103"/>
      <c r="AI2" s="103"/>
      <c r="AJ2" s="103"/>
      <c r="AK2" s="103"/>
      <c r="AL2" s="103"/>
      <c r="IT2"/>
      <c r="IU2"/>
    </row>
    <row r="3" spans="1:255" ht="18.75" customHeight="1">
      <c r="A3" s="6" t="s">
        <v>2</v>
      </c>
      <c r="B3" s="105"/>
      <c r="C3" s="105"/>
      <c r="D3" s="105"/>
      <c r="E3" s="105"/>
      <c r="F3" s="105"/>
      <c r="G3" s="105"/>
      <c r="H3" s="105"/>
      <c r="I3" s="105"/>
      <c r="J3" s="105"/>
      <c r="K3" s="105"/>
      <c r="L3" s="105"/>
      <c r="M3" s="105"/>
      <c r="N3" s="105"/>
      <c r="O3" s="105"/>
      <c r="P3" s="105"/>
      <c r="Q3" s="105"/>
      <c r="R3" s="105"/>
      <c r="S3" s="105"/>
      <c r="T3" s="117"/>
      <c r="U3" s="118" t="s">
        <v>78</v>
      </c>
      <c r="V3" s="117"/>
      <c r="W3" s="103"/>
      <c r="X3" s="103"/>
      <c r="Y3" s="103"/>
      <c r="Z3" s="103"/>
      <c r="AA3" s="103"/>
      <c r="AB3" s="103"/>
      <c r="AC3" s="103"/>
      <c r="AD3" s="103"/>
      <c r="AE3" s="103"/>
      <c r="AF3" s="103"/>
      <c r="AG3" s="103"/>
      <c r="AH3" s="103"/>
      <c r="AI3" s="103"/>
      <c r="AJ3" s="103"/>
      <c r="AK3" s="103"/>
      <c r="AL3" s="103"/>
      <c r="IT3"/>
      <c r="IU3"/>
    </row>
    <row r="4" spans="1:255" s="101" customFormat="1" ht="23.25" customHeight="1">
      <c r="A4" s="106" t="s">
        <v>111</v>
      </c>
      <c r="B4" s="106"/>
      <c r="C4" s="106"/>
      <c r="D4" s="107" t="s">
        <v>79</v>
      </c>
      <c r="E4" s="108" t="s">
        <v>98</v>
      </c>
      <c r="F4" s="107" t="s">
        <v>112</v>
      </c>
      <c r="G4" s="109" t="s">
        <v>113</v>
      </c>
      <c r="H4" s="109"/>
      <c r="I4" s="109"/>
      <c r="J4" s="109"/>
      <c r="K4" s="109" t="s">
        <v>114</v>
      </c>
      <c r="L4" s="109"/>
      <c r="M4" s="109"/>
      <c r="N4" s="109"/>
      <c r="O4" s="109"/>
      <c r="P4" s="109"/>
      <c r="Q4" s="109"/>
      <c r="R4" s="109"/>
      <c r="S4" s="110" t="s">
        <v>259</v>
      </c>
      <c r="T4" s="110"/>
      <c r="U4" s="110"/>
      <c r="V4" s="110"/>
      <c r="IT4"/>
      <c r="IU4"/>
    </row>
    <row r="5" spans="1:255" s="101" customFormat="1" ht="23.25" customHeight="1">
      <c r="A5" s="110" t="s">
        <v>100</v>
      </c>
      <c r="B5" s="107" t="s">
        <v>101</v>
      </c>
      <c r="C5" s="107" t="s">
        <v>102</v>
      </c>
      <c r="D5" s="107"/>
      <c r="E5" s="108"/>
      <c r="F5" s="107"/>
      <c r="G5" s="107" t="s">
        <v>81</v>
      </c>
      <c r="H5" s="107" t="s">
        <v>118</v>
      </c>
      <c r="I5" s="107" t="s">
        <v>119</v>
      </c>
      <c r="J5" s="107" t="s">
        <v>120</v>
      </c>
      <c r="K5" s="107" t="s">
        <v>81</v>
      </c>
      <c r="L5" s="107" t="s">
        <v>121</v>
      </c>
      <c r="M5" s="107" t="s">
        <v>122</v>
      </c>
      <c r="N5" s="107" t="s">
        <v>123</v>
      </c>
      <c r="O5" s="107" t="s">
        <v>124</v>
      </c>
      <c r="P5" s="107" t="s">
        <v>125</v>
      </c>
      <c r="Q5" s="107" t="s">
        <v>126</v>
      </c>
      <c r="R5" s="107" t="s">
        <v>127</v>
      </c>
      <c r="S5" s="110" t="s">
        <v>81</v>
      </c>
      <c r="T5" s="110" t="s">
        <v>260</v>
      </c>
      <c r="U5" s="110" t="s">
        <v>261</v>
      </c>
      <c r="V5" s="110" t="s">
        <v>262</v>
      </c>
      <c r="IT5"/>
      <c r="IU5"/>
    </row>
    <row r="6" spans="1:255" ht="31.5" customHeight="1">
      <c r="A6" s="110"/>
      <c r="B6" s="107"/>
      <c r="C6" s="107"/>
      <c r="D6" s="107"/>
      <c r="E6" s="108"/>
      <c r="F6" s="111" t="s">
        <v>99</v>
      </c>
      <c r="G6" s="107"/>
      <c r="H6" s="107"/>
      <c r="I6" s="107"/>
      <c r="J6" s="107"/>
      <c r="K6" s="107"/>
      <c r="L6" s="107"/>
      <c r="M6" s="107"/>
      <c r="N6" s="107"/>
      <c r="O6" s="107"/>
      <c r="P6" s="107"/>
      <c r="Q6" s="107"/>
      <c r="R6" s="107"/>
      <c r="S6" s="110"/>
      <c r="T6" s="110"/>
      <c r="U6" s="110"/>
      <c r="V6" s="110"/>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03"/>
      <c r="IR6" s="103"/>
      <c r="IS6" s="103"/>
      <c r="IT6"/>
      <c r="IU6"/>
    </row>
    <row r="7" spans="1:255" ht="23.25" customHeight="1">
      <c r="A7" s="111"/>
      <c r="B7" s="111"/>
      <c r="C7" s="111"/>
      <c r="D7" s="111"/>
      <c r="E7" s="111"/>
      <c r="F7" s="111">
        <v>1</v>
      </c>
      <c r="G7" s="111">
        <v>2</v>
      </c>
      <c r="H7" s="111">
        <v>3</v>
      </c>
      <c r="I7" s="114">
        <v>4</v>
      </c>
      <c r="J7" s="114">
        <v>5</v>
      </c>
      <c r="K7" s="111">
        <v>6</v>
      </c>
      <c r="L7" s="111">
        <v>7</v>
      </c>
      <c r="M7" s="111">
        <v>8</v>
      </c>
      <c r="N7" s="114">
        <v>9</v>
      </c>
      <c r="O7" s="114">
        <v>10</v>
      </c>
      <c r="P7" s="111">
        <v>11</v>
      </c>
      <c r="Q7" s="111">
        <v>12</v>
      </c>
      <c r="R7" s="111">
        <v>13</v>
      </c>
      <c r="S7" s="111">
        <v>14</v>
      </c>
      <c r="T7" s="111">
        <v>15</v>
      </c>
      <c r="U7" s="111">
        <v>16</v>
      </c>
      <c r="V7" s="111">
        <v>17</v>
      </c>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03"/>
      <c r="IR7" s="103"/>
      <c r="IS7" s="103"/>
      <c r="IT7"/>
      <c r="IU7"/>
    </row>
    <row r="8" spans="1:253" ht="23.25" customHeight="1">
      <c r="A8" s="89"/>
      <c r="B8" s="89"/>
      <c r="C8" s="89"/>
      <c r="D8" s="89" t="s">
        <v>93</v>
      </c>
      <c r="E8" s="90" t="s">
        <v>81</v>
      </c>
      <c r="F8" s="112">
        <f>F9</f>
        <v>2527.25</v>
      </c>
      <c r="G8" s="112">
        <f aca="true" t="shared" si="0" ref="G8:R8">G9</f>
        <v>1817.65</v>
      </c>
      <c r="H8" s="112">
        <f t="shared" si="0"/>
        <v>1293.5600000000002</v>
      </c>
      <c r="I8" s="112">
        <f t="shared" si="0"/>
        <v>157.22</v>
      </c>
      <c r="J8" s="112">
        <f t="shared" si="0"/>
        <v>366.87</v>
      </c>
      <c r="K8" s="112">
        <f t="shared" si="0"/>
        <v>709.6</v>
      </c>
      <c r="L8" s="112"/>
      <c r="M8" s="112">
        <f t="shared" si="0"/>
        <v>361.6</v>
      </c>
      <c r="N8" s="112"/>
      <c r="O8" s="112"/>
      <c r="P8" s="112"/>
      <c r="Q8" s="112">
        <f t="shared" si="0"/>
        <v>3</v>
      </c>
      <c r="R8" s="112">
        <f t="shared" si="0"/>
        <v>345</v>
      </c>
      <c r="S8" s="111"/>
      <c r="T8" s="111"/>
      <c r="U8" s="111"/>
      <c r="V8" s="111"/>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03"/>
      <c r="IR8" s="103"/>
      <c r="IS8" s="103"/>
    </row>
    <row r="9" spans="1:253" ht="23.25" customHeight="1">
      <c r="A9" s="92">
        <v>216</v>
      </c>
      <c r="B9" s="92"/>
      <c r="C9" s="92"/>
      <c r="D9" s="89" t="s">
        <v>93</v>
      </c>
      <c r="E9" s="93" t="s">
        <v>103</v>
      </c>
      <c r="F9" s="112">
        <f>F10</f>
        <v>2527.25</v>
      </c>
      <c r="G9" s="112">
        <f aca="true" t="shared" si="1" ref="G9:R9">G10</f>
        <v>1817.65</v>
      </c>
      <c r="H9" s="112">
        <f t="shared" si="1"/>
        <v>1293.5600000000002</v>
      </c>
      <c r="I9" s="112">
        <f t="shared" si="1"/>
        <v>157.22</v>
      </c>
      <c r="J9" s="112">
        <f t="shared" si="1"/>
        <v>366.87</v>
      </c>
      <c r="K9" s="112">
        <f t="shared" si="1"/>
        <v>709.6</v>
      </c>
      <c r="L9" s="112"/>
      <c r="M9" s="112">
        <f t="shared" si="1"/>
        <v>361.6</v>
      </c>
      <c r="N9" s="112"/>
      <c r="O9" s="112"/>
      <c r="P9" s="112"/>
      <c r="Q9" s="112">
        <f t="shared" si="1"/>
        <v>3</v>
      </c>
      <c r="R9" s="112">
        <f t="shared" si="1"/>
        <v>345</v>
      </c>
      <c r="S9" s="111"/>
      <c r="T9" s="111"/>
      <c r="U9" s="111"/>
      <c r="V9" s="111"/>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03"/>
      <c r="IR9" s="103"/>
      <c r="IS9" s="103"/>
    </row>
    <row r="10" spans="1:253" ht="23.25" customHeight="1">
      <c r="A10" s="92">
        <v>216</v>
      </c>
      <c r="B10" s="94" t="s">
        <v>104</v>
      </c>
      <c r="C10" s="92"/>
      <c r="D10" s="89" t="s">
        <v>93</v>
      </c>
      <c r="E10" s="93" t="s">
        <v>105</v>
      </c>
      <c r="F10" s="112">
        <f>SUM(F11:F12)</f>
        <v>2527.25</v>
      </c>
      <c r="G10" s="112">
        <f aca="true" t="shared" si="2" ref="G10:R10">SUM(G11:G12)</f>
        <v>1817.65</v>
      </c>
      <c r="H10" s="112">
        <f t="shared" si="2"/>
        <v>1293.5600000000002</v>
      </c>
      <c r="I10" s="112">
        <f t="shared" si="2"/>
        <v>157.22</v>
      </c>
      <c r="J10" s="112">
        <f t="shared" si="2"/>
        <v>366.87</v>
      </c>
      <c r="K10" s="112">
        <f t="shared" si="2"/>
        <v>709.6</v>
      </c>
      <c r="L10" s="112"/>
      <c r="M10" s="112">
        <f t="shared" si="2"/>
        <v>361.6</v>
      </c>
      <c r="N10" s="112"/>
      <c r="O10" s="112"/>
      <c r="P10" s="112"/>
      <c r="Q10" s="112">
        <f t="shared" si="2"/>
        <v>3</v>
      </c>
      <c r="R10" s="112">
        <f t="shared" si="2"/>
        <v>345</v>
      </c>
      <c r="S10" s="111"/>
      <c r="T10" s="111"/>
      <c r="U10" s="111"/>
      <c r="V10" s="111"/>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03"/>
      <c r="IR10" s="103"/>
      <c r="IS10" s="103"/>
    </row>
    <row r="11" spans="1:253" ht="25.5" customHeight="1">
      <c r="A11" s="111">
        <v>216</v>
      </c>
      <c r="B11" s="111" t="s">
        <v>104</v>
      </c>
      <c r="C11" s="111" t="s">
        <v>106</v>
      </c>
      <c r="D11" s="111" t="s">
        <v>93</v>
      </c>
      <c r="E11" s="96" t="s">
        <v>107</v>
      </c>
      <c r="F11" s="112">
        <f>G11</f>
        <v>1817.65</v>
      </c>
      <c r="G11" s="112">
        <f>SUM(H11:J11)</f>
        <v>1817.65</v>
      </c>
      <c r="H11" s="112">
        <v>1293.5600000000002</v>
      </c>
      <c r="I11" s="115">
        <v>157.22</v>
      </c>
      <c r="J11" s="115">
        <v>366.87</v>
      </c>
      <c r="K11" s="112"/>
      <c r="L11" s="112"/>
      <c r="M11" s="112"/>
      <c r="N11" s="115"/>
      <c r="O11" s="115"/>
      <c r="P11" s="112"/>
      <c r="Q11" s="112"/>
      <c r="R11" s="112"/>
      <c r="S11" s="111"/>
      <c r="T11" s="111"/>
      <c r="U11" s="111"/>
      <c r="V11" s="111"/>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03"/>
      <c r="IR11" s="103"/>
      <c r="IS11" s="103"/>
    </row>
    <row r="12" spans="1:253" ht="27" customHeight="1">
      <c r="A12" s="111">
        <v>216</v>
      </c>
      <c r="B12" s="111" t="s">
        <v>104</v>
      </c>
      <c r="C12" s="111">
        <v>99</v>
      </c>
      <c r="D12" s="111" t="s">
        <v>93</v>
      </c>
      <c r="E12" s="98" t="s">
        <v>108</v>
      </c>
      <c r="F12" s="112">
        <f>K12</f>
        <v>709.6</v>
      </c>
      <c r="G12" s="112"/>
      <c r="H12" s="112"/>
      <c r="I12" s="115"/>
      <c r="J12" s="115"/>
      <c r="K12" s="112">
        <f>SUM(L12:R12)</f>
        <v>709.6</v>
      </c>
      <c r="L12" s="112"/>
      <c r="M12" s="112">
        <v>361.6</v>
      </c>
      <c r="N12" s="115"/>
      <c r="O12" s="115"/>
      <c r="P12" s="112"/>
      <c r="Q12" s="112">
        <v>3</v>
      </c>
      <c r="R12" s="112">
        <v>345</v>
      </c>
      <c r="S12" s="111"/>
      <c r="T12" s="111"/>
      <c r="U12" s="111"/>
      <c r="V12" s="111"/>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03"/>
      <c r="IR12" s="103"/>
      <c r="IS12" s="103"/>
    </row>
    <row r="13" spans="1:255" ht="26.25" customHeight="1">
      <c r="A13" s="113"/>
      <c r="B13" s="113"/>
      <c r="C13" s="113"/>
      <c r="D13" s="113"/>
      <c r="E13" s="113"/>
      <c r="F13" s="113"/>
      <c r="G13" s="113"/>
      <c r="H13" s="113"/>
      <c r="I13" s="113"/>
      <c r="J13" s="113"/>
      <c r="K13" s="113"/>
      <c r="M13" s="113"/>
      <c r="N13" s="113"/>
      <c r="O13" s="113"/>
      <c r="P13" s="113"/>
      <c r="Q13" s="113"/>
      <c r="R13" s="113"/>
      <c r="S13" s="113"/>
      <c r="T13" s="113"/>
      <c r="U13" s="113"/>
      <c r="IT13"/>
      <c r="IU13"/>
    </row>
    <row r="14" spans="1:255" ht="12.75" customHeight="1">
      <c r="A14" s="113"/>
      <c r="B14" s="113"/>
      <c r="C14" s="113"/>
      <c r="D14" s="113"/>
      <c r="E14" s="113"/>
      <c r="F14" s="113"/>
      <c r="G14" s="113"/>
      <c r="H14" s="113"/>
      <c r="I14" s="113"/>
      <c r="J14" s="113"/>
      <c r="K14" s="113"/>
      <c r="L14" s="113"/>
      <c r="M14" s="113"/>
      <c r="N14" s="113"/>
      <c r="O14" s="113"/>
      <c r="P14" s="113"/>
      <c r="IT14"/>
      <c r="IU14"/>
    </row>
    <row r="15" spans="1:255" ht="12.75" customHeight="1">
      <c r="A15" s="113"/>
      <c r="B15" s="113"/>
      <c r="C15" s="113"/>
      <c r="D15" s="113"/>
      <c r="E15" s="113"/>
      <c r="F15" s="113"/>
      <c r="G15" s="113"/>
      <c r="H15" s="113"/>
      <c r="I15" s="113"/>
      <c r="J15" s="113"/>
      <c r="K15" s="113"/>
      <c r="L15" s="113"/>
      <c r="M15" s="113"/>
      <c r="N15" s="113"/>
      <c r="O15" s="113"/>
      <c r="IT15"/>
      <c r="IU15"/>
    </row>
    <row r="16" spans="1:255" ht="12.75" customHeight="1">
      <c r="A16" s="113"/>
      <c r="B16" s="113"/>
      <c r="C16" s="113"/>
      <c r="D16" s="113"/>
      <c r="E16" s="113"/>
      <c r="F16" s="113"/>
      <c r="G16" s="113"/>
      <c r="H16" s="113"/>
      <c r="I16" s="113"/>
      <c r="J16" s="113"/>
      <c r="K16" s="113"/>
      <c r="L16" s="113"/>
      <c r="M16" s="113"/>
      <c r="N16" s="113"/>
      <c r="O16" s="113"/>
      <c r="IT16"/>
      <c r="IU16"/>
    </row>
    <row r="17" spans="1:255" ht="12.75" customHeight="1">
      <c r="A17" s="113"/>
      <c r="B17" s="113"/>
      <c r="C17" s="113"/>
      <c r="D17" s="113"/>
      <c r="E17" s="113"/>
      <c r="F17" s="113"/>
      <c r="G17" s="113"/>
      <c r="H17" s="113"/>
      <c r="I17" s="113"/>
      <c r="J17" s="113"/>
      <c r="K17" s="113"/>
      <c r="L17" s="113"/>
      <c r="M17" s="113"/>
      <c r="N17" s="113"/>
      <c r="O17" s="113"/>
      <c r="IT17"/>
      <c r="IU17"/>
    </row>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75" right="0.75" top="0.79" bottom="0.79" header="0.39" footer="0.39"/>
  <pageSetup fitToHeight="1" fitToWidth="1" horizontalDpi="1200" verticalDpi="1200" orientation="landscape" paperSize="9" scale="71"/>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11"/>
  <sheetViews>
    <sheetView showGridLines="0" showZeros="0" workbookViewId="0" topLeftCell="A1">
      <selection activeCell="R17" sqref="R17"/>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7" width="9.25390625" style="0" customWidth="1"/>
    <col min="8" max="21" width="7.25390625" style="0" customWidth="1"/>
  </cols>
  <sheetData>
    <row r="1" spans="1:21" ht="14.25" customHeight="1">
      <c r="A1" s="80"/>
      <c r="B1" s="80"/>
      <c r="C1" s="80"/>
      <c r="D1" s="80"/>
      <c r="E1" s="80"/>
      <c r="F1" s="80"/>
      <c r="G1" s="80"/>
      <c r="H1" s="80"/>
      <c r="I1" s="80"/>
      <c r="J1" s="80"/>
      <c r="K1" s="80"/>
      <c r="L1" s="80"/>
      <c r="M1" s="80"/>
      <c r="N1" s="80"/>
      <c r="O1" s="80"/>
      <c r="P1" s="80"/>
      <c r="Q1" s="80"/>
      <c r="R1" s="80"/>
      <c r="S1" s="80"/>
      <c r="T1" s="80"/>
      <c r="U1" s="99" t="s">
        <v>263</v>
      </c>
    </row>
    <row r="2" spans="1:21" ht="24.75" customHeight="1">
      <c r="A2" s="81" t="s">
        <v>264</v>
      </c>
      <c r="B2" s="81"/>
      <c r="C2" s="81"/>
      <c r="D2" s="81"/>
      <c r="E2" s="81"/>
      <c r="F2" s="81"/>
      <c r="G2" s="81"/>
      <c r="H2" s="81"/>
      <c r="I2" s="81"/>
      <c r="J2" s="81"/>
      <c r="K2" s="81"/>
      <c r="L2" s="81"/>
      <c r="M2" s="81"/>
      <c r="N2" s="81"/>
      <c r="O2" s="81"/>
      <c r="P2" s="81"/>
      <c r="Q2" s="81"/>
      <c r="R2" s="81"/>
      <c r="S2" s="81"/>
      <c r="T2" s="81"/>
      <c r="U2" s="81"/>
    </row>
    <row r="3" spans="1:21" ht="19.5" customHeight="1">
      <c r="A3" s="6" t="s">
        <v>2</v>
      </c>
      <c r="B3" s="80"/>
      <c r="C3" s="80"/>
      <c r="D3" s="80"/>
      <c r="E3" s="80"/>
      <c r="F3" s="80"/>
      <c r="G3" s="80"/>
      <c r="H3" s="80"/>
      <c r="I3" s="80"/>
      <c r="J3" s="80"/>
      <c r="K3" s="80"/>
      <c r="L3" s="80"/>
      <c r="M3" s="80"/>
      <c r="N3" s="80"/>
      <c r="O3" s="80"/>
      <c r="P3" s="80"/>
      <c r="Q3" s="80"/>
      <c r="R3" s="80"/>
      <c r="S3" s="80"/>
      <c r="T3" s="100" t="s">
        <v>78</v>
      </c>
      <c r="U3" s="100"/>
    </row>
    <row r="4" spans="1:21" ht="27.75" customHeight="1">
      <c r="A4" s="82" t="s">
        <v>111</v>
      </c>
      <c r="B4" s="83"/>
      <c r="C4" s="84"/>
      <c r="D4" s="85" t="s">
        <v>130</v>
      </c>
      <c r="E4" s="85" t="s">
        <v>131</v>
      </c>
      <c r="F4" s="85" t="s">
        <v>99</v>
      </c>
      <c r="G4" s="86" t="s">
        <v>132</v>
      </c>
      <c r="H4" s="86" t="s">
        <v>133</v>
      </c>
      <c r="I4" s="86" t="s">
        <v>134</v>
      </c>
      <c r="J4" s="86" t="s">
        <v>135</v>
      </c>
      <c r="K4" s="86" t="s">
        <v>136</v>
      </c>
      <c r="L4" s="86" t="s">
        <v>137</v>
      </c>
      <c r="M4" s="86" t="s">
        <v>122</v>
      </c>
      <c r="N4" s="86" t="s">
        <v>138</v>
      </c>
      <c r="O4" s="86" t="s">
        <v>120</v>
      </c>
      <c r="P4" s="86" t="s">
        <v>124</v>
      </c>
      <c r="Q4" s="86" t="s">
        <v>123</v>
      </c>
      <c r="R4" s="86" t="s">
        <v>139</v>
      </c>
      <c r="S4" s="86" t="s">
        <v>140</v>
      </c>
      <c r="T4" s="86" t="s">
        <v>141</v>
      </c>
      <c r="U4" s="86" t="s">
        <v>127</v>
      </c>
    </row>
    <row r="5" spans="1:21" ht="13.5" customHeight="1">
      <c r="A5" s="85" t="s">
        <v>100</v>
      </c>
      <c r="B5" s="85" t="s">
        <v>101</v>
      </c>
      <c r="C5" s="85" t="s">
        <v>102</v>
      </c>
      <c r="D5" s="87"/>
      <c r="E5" s="87"/>
      <c r="F5" s="87"/>
      <c r="G5" s="86"/>
      <c r="H5" s="86"/>
      <c r="I5" s="86"/>
      <c r="J5" s="86"/>
      <c r="K5" s="86"/>
      <c r="L5" s="86"/>
      <c r="M5" s="86"/>
      <c r="N5" s="86"/>
      <c r="O5" s="86"/>
      <c r="P5" s="86"/>
      <c r="Q5" s="86"/>
      <c r="R5" s="86"/>
      <c r="S5" s="86"/>
      <c r="T5" s="86"/>
      <c r="U5" s="86"/>
    </row>
    <row r="6" spans="1:21" ht="18" customHeight="1">
      <c r="A6" s="88"/>
      <c r="B6" s="88"/>
      <c r="C6" s="88"/>
      <c r="D6" s="88"/>
      <c r="E6" s="88"/>
      <c r="F6" s="88"/>
      <c r="G6" s="86"/>
      <c r="H6" s="86"/>
      <c r="I6" s="86"/>
      <c r="J6" s="86"/>
      <c r="K6" s="86"/>
      <c r="L6" s="86"/>
      <c r="M6" s="86"/>
      <c r="N6" s="86"/>
      <c r="O6" s="86"/>
      <c r="P6" s="86"/>
      <c r="Q6" s="86"/>
      <c r="R6" s="86"/>
      <c r="S6" s="86"/>
      <c r="T6" s="86"/>
      <c r="U6" s="86"/>
    </row>
    <row r="7" spans="1:21" ht="24" customHeight="1">
      <c r="A7" s="89"/>
      <c r="B7" s="89"/>
      <c r="C7" s="89"/>
      <c r="D7" s="89" t="s">
        <v>93</v>
      </c>
      <c r="E7" s="90" t="s">
        <v>81</v>
      </c>
      <c r="F7" s="91">
        <f>F8</f>
        <v>2527.25</v>
      </c>
      <c r="G7" s="91">
        <f>G8</f>
        <v>1293.5600000000002</v>
      </c>
      <c r="H7" s="91">
        <f>H8</f>
        <v>157.22</v>
      </c>
      <c r="I7" s="91">
        <f>I8</f>
        <v>3</v>
      </c>
      <c r="J7" s="91"/>
      <c r="K7" s="91"/>
      <c r="L7" s="91"/>
      <c r="M7" s="91">
        <f>M8</f>
        <v>361.6</v>
      </c>
      <c r="N7" s="91"/>
      <c r="O7" s="91">
        <f>O8</f>
        <v>366.87</v>
      </c>
      <c r="P7" s="91"/>
      <c r="Q7" s="91"/>
      <c r="R7" s="91"/>
      <c r="S7" s="91"/>
      <c r="T7" s="91"/>
      <c r="U7" s="91">
        <f>U8</f>
        <v>345</v>
      </c>
    </row>
    <row r="8" spans="1:21" ht="24" customHeight="1">
      <c r="A8" s="92">
        <v>216</v>
      </c>
      <c r="B8" s="92"/>
      <c r="C8" s="92"/>
      <c r="D8" s="89" t="s">
        <v>93</v>
      </c>
      <c r="E8" s="93" t="s">
        <v>103</v>
      </c>
      <c r="F8" s="91">
        <f>F9</f>
        <v>2527.25</v>
      </c>
      <c r="G8" s="91">
        <f>G9</f>
        <v>1293.5600000000002</v>
      </c>
      <c r="H8" s="91">
        <f>H9</f>
        <v>157.22</v>
      </c>
      <c r="I8" s="91">
        <f>I9</f>
        <v>3</v>
      </c>
      <c r="J8" s="91"/>
      <c r="K8" s="91"/>
      <c r="L8" s="91"/>
      <c r="M8" s="91">
        <f>M9</f>
        <v>361.6</v>
      </c>
      <c r="N8" s="91"/>
      <c r="O8" s="91">
        <f>O9</f>
        <v>366.87</v>
      </c>
      <c r="P8" s="91"/>
      <c r="Q8" s="91"/>
      <c r="R8" s="91"/>
      <c r="S8" s="91"/>
      <c r="T8" s="91"/>
      <c r="U8" s="91">
        <f>U9</f>
        <v>345</v>
      </c>
    </row>
    <row r="9" spans="1:21" ht="24" customHeight="1">
      <c r="A9" s="92">
        <v>216</v>
      </c>
      <c r="B9" s="94" t="s">
        <v>104</v>
      </c>
      <c r="C9" s="92"/>
      <c r="D9" s="89" t="s">
        <v>93</v>
      </c>
      <c r="E9" s="93" t="s">
        <v>105</v>
      </c>
      <c r="F9" s="91">
        <f>SUM(F10:F11)</f>
        <v>2527.25</v>
      </c>
      <c r="G9" s="91">
        <f>SUM(G10:G11)</f>
        <v>1293.5600000000002</v>
      </c>
      <c r="H9" s="91">
        <f>SUM(H10:H11)</f>
        <v>157.22</v>
      </c>
      <c r="I9" s="91">
        <f>SUM(I10:I11)</f>
        <v>3</v>
      </c>
      <c r="J9" s="91"/>
      <c r="K9" s="91"/>
      <c r="L9" s="91"/>
      <c r="M9" s="91">
        <f>SUM(M10:M11)</f>
        <v>361.6</v>
      </c>
      <c r="N9" s="91"/>
      <c r="O9" s="91">
        <f>SUM(O10:O11)</f>
        <v>366.87</v>
      </c>
      <c r="P9" s="91"/>
      <c r="Q9" s="91"/>
      <c r="R9" s="91"/>
      <c r="S9" s="91"/>
      <c r="T9" s="91"/>
      <c r="U9" s="91">
        <f>SUM(U10:U11)</f>
        <v>345</v>
      </c>
    </row>
    <row r="10" spans="1:21" ht="24" customHeight="1">
      <c r="A10" s="95">
        <v>216</v>
      </c>
      <c r="B10" s="95" t="s">
        <v>104</v>
      </c>
      <c r="C10" s="95" t="s">
        <v>106</v>
      </c>
      <c r="D10" s="95" t="s">
        <v>93</v>
      </c>
      <c r="E10" s="96" t="s">
        <v>107</v>
      </c>
      <c r="F10" s="91">
        <f>SUM(G10:U10)</f>
        <v>1817.65</v>
      </c>
      <c r="G10" s="97">
        <v>1293.5600000000002</v>
      </c>
      <c r="H10" s="97">
        <v>157.22</v>
      </c>
      <c r="I10" s="97"/>
      <c r="J10" s="97"/>
      <c r="K10" s="97"/>
      <c r="L10" s="97"/>
      <c r="M10" s="97"/>
      <c r="N10" s="97"/>
      <c r="O10" s="97">
        <v>366.87</v>
      </c>
      <c r="P10" s="97"/>
      <c r="Q10" s="97"/>
      <c r="R10" s="97"/>
      <c r="S10" s="97"/>
      <c r="T10" s="97"/>
      <c r="U10" s="97"/>
    </row>
    <row r="11" spans="1:21" ht="24" customHeight="1">
      <c r="A11" s="95">
        <v>216</v>
      </c>
      <c r="B11" s="95" t="s">
        <v>104</v>
      </c>
      <c r="C11" s="95">
        <v>99</v>
      </c>
      <c r="D11" s="95" t="s">
        <v>93</v>
      </c>
      <c r="E11" s="98" t="s">
        <v>108</v>
      </c>
      <c r="F11" s="91">
        <f>SUM(I11:U11)</f>
        <v>709.6</v>
      </c>
      <c r="G11" s="97"/>
      <c r="H11" s="97"/>
      <c r="I11" s="97">
        <v>3</v>
      </c>
      <c r="J11" s="97"/>
      <c r="K11" s="97"/>
      <c r="L11" s="97"/>
      <c r="M11" s="97">
        <v>361.6</v>
      </c>
      <c r="N11" s="97"/>
      <c r="O11" s="97"/>
      <c r="P11" s="97"/>
      <c r="Q11" s="97"/>
      <c r="R11" s="97"/>
      <c r="S11" s="97"/>
      <c r="T11" s="97"/>
      <c r="U11" s="97">
        <v>345</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 bottom="0.79" header="0.39" footer="0.39"/>
  <pageSetup fitToHeight="1" fitToWidth="1" horizontalDpi="1200" verticalDpi="1200" orientation="landscape" paperSize="9" scale="78"/>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P16"/>
  <sheetViews>
    <sheetView showGridLines="0" showZeros="0" tabSelected="1" workbookViewId="0" topLeftCell="A1">
      <selection activeCell="H11" sqref="H11"/>
    </sheetView>
  </sheetViews>
  <sheetFormatPr defaultColWidth="6.875" defaultRowHeight="12.75" customHeight="1"/>
  <cols>
    <col min="1" max="1" width="15.50390625" style="55" customWidth="1"/>
    <col min="2" max="2" width="9.125" style="55" customWidth="1"/>
    <col min="3" max="8" width="7.875" style="55" customWidth="1"/>
    <col min="9" max="9" width="9.125" style="55" customWidth="1"/>
    <col min="10" max="15" width="7.875" style="55" customWidth="1"/>
    <col min="16" max="250" width="6.875" style="55" customWidth="1"/>
    <col min="251" max="16384" width="6.875" style="55" customWidth="1"/>
  </cols>
  <sheetData>
    <row r="1" spans="15:250" ht="12.75" customHeight="1">
      <c r="O1" s="73" t="s">
        <v>265</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56" t="s">
        <v>266</v>
      </c>
      <c r="B2" s="56"/>
      <c r="C2" s="56"/>
      <c r="D2" s="56"/>
      <c r="E2" s="56"/>
      <c r="F2" s="56"/>
      <c r="G2" s="56"/>
      <c r="H2" s="56"/>
      <c r="I2" s="56"/>
      <c r="J2" s="56"/>
      <c r="K2" s="56"/>
      <c r="L2" s="56"/>
      <c r="M2" s="56"/>
      <c r="N2" s="56"/>
      <c r="O2" s="56"/>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6" t="s">
        <v>2</v>
      </c>
      <c r="F3" s="57"/>
      <c r="G3" s="57"/>
      <c r="H3" s="57"/>
      <c r="I3" s="57"/>
      <c r="J3" s="57"/>
      <c r="K3" s="57"/>
      <c r="L3" s="57"/>
      <c r="M3" s="57"/>
      <c r="N3" s="57"/>
      <c r="O3" s="57" t="s">
        <v>78</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58" t="s">
        <v>267</v>
      </c>
      <c r="B4" s="59" t="s">
        <v>268</v>
      </c>
      <c r="C4" s="59"/>
      <c r="D4" s="59"/>
      <c r="E4" s="59"/>
      <c r="F4" s="59"/>
      <c r="G4" s="59"/>
      <c r="H4" s="59"/>
      <c r="I4" s="74" t="s">
        <v>269</v>
      </c>
      <c r="J4" s="75"/>
      <c r="K4" s="75"/>
      <c r="L4" s="75"/>
      <c r="M4" s="75"/>
      <c r="N4" s="75"/>
      <c r="O4" s="75"/>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58"/>
      <c r="B5" s="60" t="s">
        <v>81</v>
      </c>
      <c r="C5" s="60" t="s">
        <v>183</v>
      </c>
      <c r="D5" s="60" t="s">
        <v>270</v>
      </c>
      <c r="E5" s="61" t="s">
        <v>271</v>
      </c>
      <c r="F5" s="62" t="s">
        <v>186</v>
      </c>
      <c r="G5" s="62" t="s">
        <v>272</v>
      </c>
      <c r="H5" s="63" t="s">
        <v>188</v>
      </c>
      <c r="I5" s="65" t="s">
        <v>81</v>
      </c>
      <c r="J5" s="66" t="s">
        <v>183</v>
      </c>
      <c r="K5" s="66" t="s">
        <v>270</v>
      </c>
      <c r="L5" s="66" t="s">
        <v>271</v>
      </c>
      <c r="M5" s="66" t="s">
        <v>186</v>
      </c>
      <c r="N5" s="66" t="s">
        <v>272</v>
      </c>
      <c r="O5" s="66" t="s">
        <v>188</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58"/>
      <c r="B6" s="64"/>
      <c r="C6" s="64"/>
      <c r="D6" s="64"/>
      <c r="E6" s="65"/>
      <c r="F6" s="66"/>
      <c r="G6" s="66"/>
      <c r="H6" s="67"/>
      <c r="I6" s="65"/>
      <c r="J6" s="66"/>
      <c r="K6" s="66"/>
      <c r="L6" s="66"/>
      <c r="M6" s="66"/>
      <c r="N6" s="66"/>
      <c r="O6" s="6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24" customHeight="1">
      <c r="A7" s="68"/>
      <c r="B7" s="69">
        <v>1</v>
      </c>
      <c r="C7" s="69">
        <v>2</v>
      </c>
      <c r="D7" s="69">
        <v>3</v>
      </c>
      <c r="E7" s="69">
        <v>4</v>
      </c>
      <c r="F7" s="69">
        <v>5</v>
      </c>
      <c r="G7" s="69">
        <v>6</v>
      </c>
      <c r="H7" s="69">
        <v>7</v>
      </c>
      <c r="I7" s="69">
        <v>8</v>
      </c>
      <c r="J7" s="69">
        <v>9</v>
      </c>
      <c r="K7" s="69">
        <v>10</v>
      </c>
      <c r="L7" s="69">
        <v>11</v>
      </c>
      <c r="M7" s="69">
        <v>12</v>
      </c>
      <c r="N7" s="69">
        <v>13</v>
      </c>
      <c r="O7" s="69">
        <v>14</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54" customFormat="1" ht="36" customHeight="1">
      <c r="A8" s="70" t="s">
        <v>94</v>
      </c>
      <c r="B8" s="71">
        <v>4.4</v>
      </c>
      <c r="C8" s="71">
        <v>4.4</v>
      </c>
      <c r="D8" s="71"/>
      <c r="E8" s="71"/>
      <c r="F8" s="71"/>
      <c r="G8" s="71"/>
      <c r="H8" s="72"/>
      <c r="I8" s="76">
        <v>4.03</v>
      </c>
      <c r="J8" s="77">
        <v>4.03</v>
      </c>
      <c r="K8" s="77"/>
      <c r="L8" s="77"/>
      <c r="M8" s="77"/>
      <c r="N8" s="77"/>
      <c r="O8" s="78"/>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row>
    <row r="9" spans="1:250" ht="30.75" customHeight="1">
      <c r="A9" s="54"/>
      <c r="C9" s="54"/>
      <c r="D9" s="54"/>
      <c r="E9" s="54"/>
      <c r="F9" s="54"/>
      <c r="G9" s="54"/>
      <c r="H9" s="54"/>
      <c r="I9" s="54"/>
      <c r="J9" s="54"/>
      <c r="K9" s="54"/>
      <c r="L9" s="54"/>
      <c r="M9" s="54"/>
      <c r="N9" s="54"/>
      <c r="O9" s="54"/>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ht="12.75" customHeight="1">
      <c r="C10" s="54"/>
      <c r="D10" s="54"/>
      <c r="E10" s="54"/>
      <c r="F10" s="54"/>
      <c r="G10" s="54"/>
      <c r="H10" s="54"/>
      <c r="I10" s="54"/>
      <c r="J10" s="54"/>
      <c r="L10" s="54"/>
      <c r="N10" s="79"/>
      <c r="O10" s="54"/>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4:250" ht="12.75" customHeight="1">
      <c r="D11" s="54"/>
      <c r="G11" s="54"/>
      <c r="H11" s="54"/>
      <c r="I11" s="54"/>
      <c r="K11" s="54"/>
      <c r="O11" s="54"/>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54"/>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54"/>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54"/>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5" right="0.75" top="0.79" bottom="0.79" header="0.39" footer="0.39"/>
  <pageSetup fitToHeight="1" fitToWidth="1" horizontalDpi="1200" verticalDpi="1200" orientation="landscape" paperSize="9" scale="9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topLeftCell="A1">
      <selection activeCell="A6" sqref="A6:IV6"/>
    </sheetView>
  </sheetViews>
  <sheetFormatPr defaultColWidth="6.875" defaultRowHeight="12.75" customHeight="1"/>
  <cols>
    <col min="1" max="1" width="8.75390625" style="32" customWidth="1"/>
    <col min="2" max="2" width="13.50390625" style="32" customWidth="1"/>
    <col min="3" max="5" width="15.125" style="32" customWidth="1"/>
    <col min="6" max="7" width="23.625" style="32" customWidth="1"/>
    <col min="8" max="9" width="20.625" style="32" customWidth="1"/>
    <col min="10" max="10" width="8.75390625" style="32" customWidth="1"/>
    <col min="11" max="16384" width="6.875" style="32" customWidth="1"/>
  </cols>
  <sheetData>
    <row r="1" spans="1:10" ht="18.75" customHeight="1">
      <c r="A1" s="33"/>
      <c r="B1" s="33"/>
      <c r="C1" s="33"/>
      <c r="D1" s="33"/>
      <c r="E1" s="34"/>
      <c r="F1" s="33"/>
      <c r="G1" s="33"/>
      <c r="H1" s="33"/>
      <c r="I1" s="33" t="s">
        <v>273</v>
      </c>
      <c r="J1" s="33"/>
    </row>
    <row r="2" spans="1:10" ht="18.75" customHeight="1">
      <c r="A2" s="35" t="s">
        <v>274</v>
      </c>
      <c r="B2" s="35"/>
      <c r="C2" s="35"/>
      <c r="D2" s="35"/>
      <c r="E2" s="35"/>
      <c r="F2" s="35"/>
      <c r="G2" s="35"/>
      <c r="H2" s="35"/>
      <c r="I2" s="35"/>
      <c r="J2" s="33"/>
    </row>
    <row r="3" spans="1:9" ht="18.75" customHeight="1">
      <c r="A3" s="6" t="s">
        <v>2</v>
      </c>
      <c r="I3" s="51" t="s">
        <v>78</v>
      </c>
    </row>
    <row r="4" spans="1:10" ht="32.25" customHeight="1">
      <c r="A4" s="36" t="s">
        <v>130</v>
      </c>
      <c r="B4" s="37" t="s">
        <v>80</v>
      </c>
      <c r="C4" s="38" t="s">
        <v>275</v>
      </c>
      <c r="D4" s="39"/>
      <c r="E4" s="40"/>
      <c r="F4" s="39" t="s">
        <v>276</v>
      </c>
      <c r="G4" s="38" t="s">
        <v>277</v>
      </c>
      <c r="H4" s="38" t="s">
        <v>278</v>
      </c>
      <c r="I4" s="39"/>
      <c r="J4" s="33"/>
    </row>
    <row r="5" spans="1:10" ht="24.75" customHeight="1">
      <c r="A5" s="36"/>
      <c r="B5" s="37"/>
      <c r="C5" s="41" t="s">
        <v>279</v>
      </c>
      <c r="D5" s="42" t="s">
        <v>113</v>
      </c>
      <c r="E5" s="43" t="s">
        <v>114</v>
      </c>
      <c r="F5" s="39"/>
      <c r="G5" s="38"/>
      <c r="H5" s="44" t="s">
        <v>280</v>
      </c>
      <c r="I5" s="52" t="s">
        <v>281</v>
      </c>
      <c r="J5" s="33"/>
    </row>
    <row r="6" spans="1:10" ht="258" customHeight="1">
      <c r="A6" s="45" t="s">
        <v>93</v>
      </c>
      <c r="B6" s="46" t="s">
        <v>94</v>
      </c>
      <c r="C6" s="47">
        <v>2527.25</v>
      </c>
      <c r="D6" s="47">
        <v>1817.65</v>
      </c>
      <c r="E6" s="47">
        <v>709.6</v>
      </c>
      <c r="F6" s="46" t="s">
        <v>282</v>
      </c>
      <c r="G6" s="46" t="s">
        <v>283</v>
      </c>
      <c r="H6" s="48" t="s">
        <v>284</v>
      </c>
      <c r="I6" s="53" t="s">
        <v>285</v>
      </c>
      <c r="J6" s="49"/>
    </row>
    <row r="7" spans="1:10" ht="49.5" customHeight="1">
      <c r="A7" s="49"/>
      <c r="B7" s="49"/>
      <c r="C7" s="49"/>
      <c r="D7" s="49"/>
      <c r="E7" s="50"/>
      <c r="F7" s="49"/>
      <c r="G7" s="49"/>
      <c r="H7" s="49"/>
      <c r="I7" s="49"/>
      <c r="J7" s="33"/>
    </row>
    <row r="8" spans="1:10" ht="18.75" customHeight="1">
      <c r="A8" s="33"/>
      <c r="B8" s="49"/>
      <c r="C8" s="49"/>
      <c r="D8" s="49"/>
      <c r="E8" s="34"/>
      <c r="F8" s="33"/>
      <c r="G8" s="33"/>
      <c r="H8" s="49"/>
      <c r="I8" s="49"/>
      <c r="J8" s="33"/>
    </row>
    <row r="9" spans="1:10" ht="18.75" customHeight="1">
      <c r="A9" s="33"/>
      <c r="B9" s="49"/>
      <c r="C9" s="49"/>
      <c r="D9" s="49"/>
      <c r="E9" s="50"/>
      <c r="F9" s="33"/>
      <c r="G9" s="33"/>
      <c r="H9" s="33"/>
      <c r="I9" s="33"/>
      <c r="J9" s="33"/>
    </row>
    <row r="10" spans="1:10" ht="18.75" customHeight="1">
      <c r="A10" s="33"/>
      <c r="B10" s="49"/>
      <c r="C10" s="33"/>
      <c r="D10" s="49"/>
      <c r="E10" s="34"/>
      <c r="F10" s="33"/>
      <c r="G10" s="33"/>
      <c r="H10" s="49"/>
      <c r="I10" s="49"/>
      <c r="J10" s="33"/>
    </row>
    <row r="11" spans="1:10" ht="18.75" customHeight="1">
      <c r="A11" s="33"/>
      <c r="B11" s="33"/>
      <c r="C11" s="49"/>
      <c r="D11" s="49"/>
      <c r="E11" s="34"/>
      <c r="F11" s="33"/>
      <c r="G11" s="33"/>
      <c r="H11" s="33"/>
      <c r="I11" s="33"/>
      <c r="J11" s="33"/>
    </row>
    <row r="12" spans="1:10" ht="18.75" customHeight="1">
      <c r="A12" s="33"/>
      <c r="B12" s="33"/>
      <c r="C12" s="49"/>
      <c r="D12" s="49"/>
      <c r="E12" s="50"/>
      <c r="F12" s="33"/>
      <c r="G12" s="49"/>
      <c r="H12" s="49"/>
      <c r="I12" s="33"/>
      <c r="J12" s="33"/>
    </row>
    <row r="13" spans="1:10" ht="18.75" customHeight="1">
      <c r="A13" s="33"/>
      <c r="B13" s="33"/>
      <c r="C13" s="33"/>
      <c r="D13" s="33"/>
      <c r="E13" s="34"/>
      <c r="F13" s="33"/>
      <c r="G13" s="33"/>
      <c r="H13" s="33"/>
      <c r="I13" s="33"/>
      <c r="J13" s="33"/>
    </row>
  </sheetData>
  <sheetProtection formatCells="0" formatColumns="0" formatRows="0"/>
  <mergeCells count="7">
    <mergeCell ref="A2:I2"/>
    <mergeCell ref="C4:E4"/>
    <mergeCell ref="H4:I4"/>
    <mergeCell ref="A4:A5"/>
    <mergeCell ref="B4:B5"/>
    <mergeCell ref="F4:F5"/>
    <mergeCell ref="G4:G5"/>
  </mergeCells>
  <printOptions horizontalCentered="1"/>
  <pageMargins left="0.75" right="0.75" top="0.79" bottom="0.79" header="0.39" footer="0.39"/>
  <pageSetup fitToHeight="1" fitToWidth="1" horizontalDpi="1200" verticalDpi="1200" orientation="landscape" paperSize="9" scale="78"/>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19"/>
  <sheetViews>
    <sheetView showGridLines="0" showZeros="0" workbookViewId="0" topLeftCell="A1">
      <selection activeCell="F7" sqref="F7:I11"/>
    </sheetView>
  </sheetViews>
  <sheetFormatPr defaultColWidth="6.875" defaultRowHeight="22.5" customHeight="1"/>
  <cols>
    <col min="1" max="3" width="3.375" style="464" customWidth="1"/>
    <col min="4" max="4" width="7.375" style="464" customWidth="1"/>
    <col min="5" max="5" width="21.75390625" style="464" customWidth="1"/>
    <col min="6" max="6" width="12.50390625" style="464" customWidth="1"/>
    <col min="7" max="7" width="11.625" style="464" customWidth="1"/>
    <col min="8" max="16" width="10.50390625" style="464" customWidth="1"/>
    <col min="17" max="247" width="6.75390625" style="464" customWidth="1"/>
    <col min="248" max="16384" width="6.875" style="465" customWidth="1"/>
  </cols>
  <sheetData>
    <row r="1" spans="2:247" ht="22.5" customHeight="1">
      <c r="B1" s="466"/>
      <c r="C1" s="466"/>
      <c r="D1" s="466"/>
      <c r="E1" s="466"/>
      <c r="F1" s="466"/>
      <c r="G1" s="466"/>
      <c r="H1" s="466"/>
      <c r="I1" s="466"/>
      <c r="J1" s="466"/>
      <c r="K1" s="466"/>
      <c r="L1" s="466"/>
      <c r="P1" s="489" t="s">
        <v>95</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467" t="s">
        <v>96</v>
      </c>
      <c r="B2" s="467"/>
      <c r="C2" s="467"/>
      <c r="D2" s="467"/>
      <c r="E2" s="467"/>
      <c r="F2" s="467"/>
      <c r="G2" s="467"/>
      <c r="H2" s="467"/>
      <c r="I2" s="467"/>
      <c r="J2" s="467"/>
      <c r="K2" s="467"/>
      <c r="L2" s="467"/>
      <c r="M2" s="467"/>
      <c r="N2" s="467"/>
      <c r="O2" s="467"/>
      <c r="P2" s="467"/>
      <c r="Q2" s="500"/>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468" t="s">
        <v>2</v>
      </c>
      <c r="B3" s="469"/>
      <c r="C3" s="469"/>
      <c r="D3" s="470"/>
      <c r="E3" s="471"/>
      <c r="F3" s="470"/>
      <c r="G3" s="472"/>
      <c r="H3" s="472"/>
      <c r="I3" s="472"/>
      <c r="J3" s="470"/>
      <c r="K3" s="470"/>
      <c r="L3" s="470"/>
      <c r="O3" s="490" t="s">
        <v>78</v>
      </c>
      <c r="P3" s="490"/>
      <c r="Q3" s="472"/>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473" t="s">
        <v>97</v>
      </c>
      <c r="B4" s="473"/>
      <c r="C4" s="473"/>
      <c r="D4" s="90" t="s">
        <v>79</v>
      </c>
      <c r="E4" s="474" t="s">
        <v>98</v>
      </c>
      <c r="F4" s="475" t="s">
        <v>99</v>
      </c>
      <c r="G4" s="476" t="s">
        <v>82</v>
      </c>
      <c r="H4" s="476"/>
      <c r="I4" s="476"/>
      <c r="J4" s="90" t="s">
        <v>83</v>
      </c>
      <c r="K4" s="90" t="s">
        <v>84</v>
      </c>
      <c r="L4" s="90" t="s">
        <v>85</v>
      </c>
      <c r="M4" s="90" t="s">
        <v>86</v>
      </c>
      <c r="N4" s="90" t="s">
        <v>87</v>
      </c>
      <c r="O4" s="491" t="s">
        <v>88</v>
      </c>
      <c r="P4" s="492" t="s">
        <v>89</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90" t="s">
        <v>100</v>
      </c>
      <c r="B5" s="90" t="s">
        <v>101</v>
      </c>
      <c r="C5" s="90" t="s">
        <v>102</v>
      </c>
      <c r="D5" s="90"/>
      <c r="E5" s="474"/>
      <c r="F5" s="90"/>
      <c r="G5" s="90" t="s">
        <v>90</v>
      </c>
      <c r="H5" s="90" t="s">
        <v>91</v>
      </c>
      <c r="I5" s="90" t="s">
        <v>92</v>
      </c>
      <c r="J5" s="90"/>
      <c r="K5" s="90"/>
      <c r="L5" s="90"/>
      <c r="M5" s="90"/>
      <c r="N5" s="90"/>
      <c r="O5" s="493"/>
      <c r="P5" s="494"/>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36" customHeight="1">
      <c r="A6" s="477"/>
      <c r="B6" s="477"/>
      <c r="C6" s="477"/>
      <c r="D6" s="477"/>
      <c r="E6" s="90"/>
      <c r="F6" s="477">
        <v>1</v>
      </c>
      <c r="G6" s="477">
        <v>2</v>
      </c>
      <c r="H6" s="477">
        <v>3</v>
      </c>
      <c r="I6" s="477">
        <v>4</v>
      </c>
      <c r="J6" s="477">
        <v>5</v>
      </c>
      <c r="K6" s="477">
        <v>6</v>
      </c>
      <c r="L6" s="477">
        <v>7</v>
      </c>
      <c r="M6" s="477">
        <v>8</v>
      </c>
      <c r="N6" s="477">
        <v>9</v>
      </c>
      <c r="O6" s="495">
        <v>10</v>
      </c>
      <c r="P6" s="496">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16" ht="36" customHeight="1">
      <c r="A7" s="478"/>
      <c r="B7" s="478"/>
      <c r="C7" s="479"/>
      <c r="D7" s="480" t="s">
        <v>93</v>
      </c>
      <c r="E7" s="268" t="s">
        <v>81</v>
      </c>
      <c r="F7" s="481">
        <f>F8</f>
        <v>2527.25</v>
      </c>
      <c r="G7" s="482">
        <f>G8</f>
        <v>2527.25</v>
      </c>
      <c r="H7" s="483">
        <f>H8</f>
        <v>2458.25</v>
      </c>
      <c r="I7" s="481">
        <f>I8</f>
        <v>69</v>
      </c>
      <c r="J7" s="478"/>
      <c r="K7" s="478"/>
      <c r="L7" s="478"/>
      <c r="M7" s="478"/>
      <c r="N7" s="478"/>
      <c r="O7" s="497"/>
      <c r="P7" s="496"/>
    </row>
    <row r="8" spans="1:16" ht="36" customHeight="1">
      <c r="A8" s="484">
        <v>216</v>
      </c>
      <c r="B8" s="484"/>
      <c r="C8" s="485"/>
      <c r="D8" s="480" t="s">
        <v>93</v>
      </c>
      <c r="E8" s="93" t="s">
        <v>103</v>
      </c>
      <c r="F8" s="481">
        <f>SUM(F10:F11)</f>
        <v>2527.25</v>
      </c>
      <c r="G8" s="482">
        <f>SUM(G10:G11)</f>
        <v>2527.25</v>
      </c>
      <c r="H8" s="483">
        <f>SUM(H10:H11)</f>
        <v>2458.25</v>
      </c>
      <c r="I8" s="481">
        <f>SUM(I10:I11)</f>
        <v>69</v>
      </c>
      <c r="J8" s="478"/>
      <c r="K8" s="478"/>
      <c r="L8" s="478"/>
      <c r="M8" s="478"/>
      <c r="N8" s="478"/>
      <c r="O8" s="497"/>
      <c r="P8" s="496"/>
    </row>
    <row r="9" spans="1:16" ht="36" customHeight="1">
      <c r="A9" s="484">
        <v>216</v>
      </c>
      <c r="B9" s="484" t="s">
        <v>104</v>
      </c>
      <c r="C9" s="485"/>
      <c r="D9" s="480" t="s">
        <v>93</v>
      </c>
      <c r="E9" s="93" t="s">
        <v>105</v>
      </c>
      <c r="F9" s="481">
        <f>F8</f>
        <v>2527.25</v>
      </c>
      <c r="G9" s="482">
        <f>G8</f>
        <v>2527.25</v>
      </c>
      <c r="H9" s="483">
        <f>H8</f>
        <v>2458.25</v>
      </c>
      <c r="I9" s="481">
        <f>I8</f>
        <v>69</v>
      </c>
      <c r="J9" s="478"/>
      <c r="K9" s="478"/>
      <c r="L9" s="478"/>
      <c r="M9" s="478"/>
      <c r="N9" s="478"/>
      <c r="O9" s="497"/>
      <c r="P9" s="496"/>
    </row>
    <row r="10" spans="1:16" ht="42.75" customHeight="1">
      <c r="A10" s="478">
        <v>216</v>
      </c>
      <c r="B10" s="478" t="s">
        <v>104</v>
      </c>
      <c r="C10" s="486" t="s">
        <v>106</v>
      </c>
      <c r="D10" s="480" t="s">
        <v>93</v>
      </c>
      <c r="E10" s="423" t="s">
        <v>107</v>
      </c>
      <c r="F10" s="481">
        <f>G10</f>
        <v>1817.65</v>
      </c>
      <c r="G10" s="482">
        <f>SUM(H10:I10)</f>
        <v>1817.65</v>
      </c>
      <c r="H10" s="483">
        <v>1748.65</v>
      </c>
      <c r="I10" s="481">
        <v>69</v>
      </c>
      <c r="J10" s="478"/>
      <c r="K10" s="478"/>
      <c r="L10" s="478"/>
      <c r="M10" s="478"/>
      <c r="N10" s="478"/>
      <c r="O10" s="497"/>
      <c r="P10" s="498"/>
    </row>
    <row r="11" spans="1:256" s="463" customFormat="1" ht="42.75" customHeight="1">
      <c r="A11" s="90">
        <v>216</v>
      </c>
      <c r="B11" s="90">
        <v>2</v>
      </c>
      <c r="C11" s="90">
        <v>99</v>
      </c>
      <c r="D11" s="90" t="s">
        <v>93</v>
      </c>
      <c r="E11" s="487" t="s">
        <v>108</v>
      </c>
      <c r="F11" s="442">
        <f>G11</f>
        <v>709.6</v>
      </c>
      <c r="G11" s="442">
        <f>SUM(H11:I11)</f>
        <v>709.6</v>
      </c>
      <c r="H11" s="442">
        <v>709.6</v>
      </c>
      <c r="I11" s="442"/>
      <c r="J11" s="90"/>
      <c r="K11" s="90"/>
      <c r="L11" s="90"/>
      <c r="M11" s="90"/>
      <c r="N11" s="90"/>
      <c r="O11" s="499"/>
      <c r="P11" s="496"/>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1"/>
      <c r="BT11" s="501"/>
      <c r="BU11" s="501"/>
      <c r="BV11" s="501"/>
      <c r="BW11" s="501"/>
      <c r="BX11" s="501"/>
      <c r="BY11" s="501"/>
      <c r="BZ11" s="501"/>
      <c r="CA11" s="501"/>
      <c r="CB11" s="501"/>
      <c r="CC11" s="501"/>
      <c r="CD11" s="501"/>
      <c r="CE11" s="501"/>
      <c r="CF11" s="501"/>
      <c r="CG11" s="501"/>
      <c r="CH11" s="501"/>
      <c r="CI11" s="501"/>
      <c r="CJ11" s="501"/>
      <c r="CK11" s="501"/>
      <c r="CL11" s="501"/>
      <c r="CM11" s="501"/>
      <c r="CN11" s="501"/>
      <c r="CO11" s="501"/>
      <c r="CP11" s="501"/>
      <c r="CQ11" s="501"/>
      <c r="CR11" s="501"/>
      <c r="CS11" s="501"/>
      <c r="CT11" s="501"/>
      <c r="CU11" s="501"/>
      <c r="CV11" s="501"/>
      <c r="CW11" s="501"/>
      <c r="CX11" s="501"/>
      <c r="CY11" s="501"/>
      <c r="CZ11" s="501"/>
      <c r="DA11" s="501"/>
      <c r="DB11" s="501"/>
      <c r="DC11" s="501"/>
      <c r="DD11" s="501"/>
      <c r="DE11" s="501"/>
      <c r="DF11" s="501"/>
      <c r="DG11" s="501"/>
      <c r="DH11" s="501"/>
      <c r="DI11" s="501"/>
      <c r="DJ11" s="501"/>
      <c r="DK11" s="501"/>
      <c r="DL11" s="501"/>
      <c r="DM11" s="501"/>
      <c r="DN11" s="501"/>
      <c r="DO11" s="501"/>
      <c r="DP11" s="501"/>
      <c r="DQ11" s="501"/>
      <c r="DR11" s="501"/>
      <c r="DS11" s="501"/>
      <c r="DT11" s="501"/>
      <c r="DU11" s="501"/>
      <c r="DV11" s="501"/>
      <c r="DW11" s="501"/>
      <c r="DX11" s="501"/>
      <c r="DY11" s="501"/>
      <c r="DZ11" s="501"/>
      <c r="EA11" s="501"/>
      <c r="EB11" s="501"/>
      <c r="EC11" s="501"/>
      <c r="ED11" s="501"/>
      <c r="EE11" s="501"/>
      <c r="EF11" s="501"/>
      <c r="EG11" s="501"/>
      <c r="EH11" s="501"/>
      <c r="EI11" s="501"/>
      <c r="EJ11" s="501"/>
      <c r="EK11" s="501"/>
      <c r="EL11" s="501"/>
      <c r="EM11" s="501"/>
      <c r="EN11" s="501"/>
      <c r="EO11" s="501"/>
      <c r="EP11" s="501"/>
      <c r="EQ11" s="501"/>
      <c r="ER11" s="501"/>
      <c r="ES11" s="501"/>
      <c r="ET11" s="501"/>
      <c r="EU11" s="501"/>
      <c r="EV11" s="501"/>
      <c r="EW11" s="501"/>
      <c r="EX11" s="501"/>
      <c r="EY11" s="501"/>
      <c r="EZ11" s="501"/>
      <c r="FA11" s="501"/>
      <c r="FB11" s="501"/>
      <c r="FC11" s="501"/>
      <c r="FD11" s="501"/>
      <c r="FE11" s="501"/>
      <c r="FF11" s="501"/>
      <c r="FG11" s="501"/>
      <c r="FH11" s="501"/>
      <c r="FI11" s="501"/>
      <c r="FJ11" s="501"/>
      <c r="FK11" s="501"/>
      <c r="FL11" s="501"/>
      <c r="FM11" s="501"/>
      <c r="FN11" s="501"/>
      <c r="FO11" s="501"/>
      <c r="FP11" s="501"/>
      <c r="FQ11" s="501"/>
      <c r="FR11" s="501"/>
      <c r="FS11" s="501"/>
      <c r="FT11" s="501"/>
      <c r="FU11" s="501"/>
      <c r="FV11" s="501"/>
      <c r="FW11" s="501"/>
      <c r="FX11" s="501"/>
      <c r="FY11" s="501"/>
      <c r="FZ11" s="501"/>
      <c r="GA11" s="501"/>
      <c r="GB11" s="501"/>
      <c r="GC11" s="501"/>
      <c r="GD11" s="501"/>
      <c r="GE11" s="501"/>
      <c r="GF11" s="501"/>
      <c r="GG11" s="501"/>
      <c r="GH11" s="501"/>
      <c r="GI11" s="501"/>
      <c r="GJ11" s="501"/>
      <c r="GK11" s="501"/>
      <c r="GL11" s="501"/>
      <c r="GM11" s="501"/>
      <c r="GN11" s="501"/>
      <c r="GO11" s="501"/>
      <c r="GP11" s="501"/>
      <c r="GQ11" s="501"/>
      <c r="GR11" s="501"/>
      <c r="GS11" s="501"/>
      <c r="GT11" s="501"/>
      <c r="GU11" s="501"/>
      <c r="GV11" s="501"/>
      <c r="GW11" s="501"/>
      <c r="GX11" s="501"/>
      <c r="GY11" s="501"/>
      <c r="GZ11" s="501"/>
      <c r="HA11" s="501"/>
      <c r="HB11" s="501"/>
      <c r="HC11" s="501"/>
      <c r="HD11" s="501"/>
      <c r="HE11" s="501"/>
      <c r="HF11" s="501"/>
      <c r="HG11" s="501"/>
      <c r="HH11" s="501"/>
      <c r="HI11" s="501"/>
      <c r="HJ11" s="501"/>
      <c r="HK11" s="501"/>
      <c r="HL11" s="501"/>
      <c r="HM11" s="501"/>
      <c r="HN11" s="501"/>
      <c r="HO11" s="501"/>
      <c r="HP11" s="501"/>
      <c r="HQ11" s="501"/>
      <c r="HR11" s="501"/>
      <c r="HS11" s="501"/>
      <c r="HT11" s="501"/>
      <c r="HU11" s="501"/>
      <c r="HV11" s="501"/>
      <c r="HW11" s="501"/>
      <c r="HX11" s="501"/>
      <c r="HY11" s="501"/>
      <c r="HZ11" s="501"/>
      <c r="IA11" s="501"/>
      <c r="IB11" s="501"/>
      <c r="IC11" s="501"/>
      <c r="ID11" s="501"/>
      <c r="IE11" s="501"/>
      <c r="IF11" s="501"/>
      <c r="IG11" s="501"/>
      <c r="IH11" s="501"/>
      <c r="II11" s="501"/>
      <c r="IJ11" s="501"/>
      <c r="IK11" s="501"/>
      <c r="IL11" s="501"/>
      <c r="IM11" s="501"/>
      <c r="IN11" s="502"/>
      <c r="IO11" s="502"/>
      <c r="IP11" s="502"/>
      <c r="IQ11" s="502"/>
      <c r="IR11" s="502"/>
      <c r="IS11" s="502"/>
      <c r="IT11" s="502"/>
      <c r="IU11" s="502"/>
      <c r="IV11" s="502"/>
    </row>
    <row r="12" spans="1:247" ht="27" customHeight="1">
      <c r="A12" s="488"/>
      <c r="B12" s="488"/>
      <c r="C12" s="488"/>
      <c r="D12" s="488"/>
      <c r="E12" s="488"/>
      <c r="F12" s="488"/>
      <c r="G12" s="488"/>
      <c r="H12" s="488"/>
      <c r="I12" s="488"/>
      <c r="J12" s="488"/>
      <c r="K12" s="488"/>
      <c r="L12" s="488"/>
      <c r="M12" s="488"/>
      <c r="N12" s="488"/>
      <c r="O12" s="488"/>
      <c r="P12" s="488"/>
      <c r="Q12" s="488"/>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2.5" customHeight="1">
      <c r="A13" s="488"/>
      <c r="B13" s="488"/>
      <c r="C13" s="488"/>
      <c r="D13" s="488"/>
      <c r="E13" s="488"/>
      <c r="F13" s="488"/>
      <c r="G13" s="488"/>
      <c r="H13" s="488"/>
      <c r="I13" s="488"/>
      <c r="J13" s="488"/>
      <c r="K13" s="488"/>
      <c r="L13" s="488"/>
      <c r="M13" s="488"/>
      <c r="N13" s="488"/>
      <c r="O13" s="488"/>
      <c r="P13" s="488"/>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2.5" customHeight="1">
      <c r="A14" s="488"/>
      <c r="B14" s="488"/>
      <c r="C14" s="488"/>
      <c r="D14" s="488"/>
      <c r="E14" s="488"/>
      <c r="H14" s="488"/>
      <c r="I14" s="488"/>
      <c r="J14" s="488"/>
      <c r="K14" s="488"/>
      <c r="L14" s="488"/>
      <c r="M14" s="488"/>
      <c r="N14" s="488"/>
      <c r="O14" s="488"/>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2.5" customHeight="1">
      <c r="A15" s="488"/>
      <c r="B15" s="488"/>
      <c r="C15" s="488"/>
      <c r="D15" s="488"/>
      <c r="E15" s="488"/>
      <c r="F15" s="488"/>
      <c r="H15" s="488"/>
      <c r="I15" s="488"/>
      <c r="J15" s="488"/>
      <c r="K15" s="488"/>
      <c r="L15" s="488"/>
      <c r="M15" s="488"/>
      <c r="N15" s="488"/>
      <c r="O15" s="488"/>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2:247" ht="22.5" customHeight="1">
      <c r="B16" s="488"/>
      <c r="C16" s="488"/>
      <c r="D16" s="488"/>
      <c r="E16" s="488"/>
      <c r="H16" s="488"/>
      <c r="I16" s="488"/>
      <c r="J16" s="488"/>
      <c r="K16" s="488"/>
      <c r="L16" s="488"/>
      <c r="M16" s="488"/>
      <c r="N16" s="488"/>
      <c r="O16" s="488"/>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3:247" ht="22.5" customHeight="1">
      <c r="C17" s="488"/>
      <c r="D17" s="488"/>
      <c r="E17" s="488"/>
      <c r="I17" s="488"/>
      <c r="L17" s="488"/>
      <c r="M17" s="488"/>
      <c r="N17" s="488"/>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4:247" ht="22.5" customHeight="1">
      <c r="D18" s="488"/>
      <c r="E18" s="488"/>
      <c r="M18" s="48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5:247" ht="22.5" customHeight="1">
      <c r="E19" s="488"/>
      <c r="L19" s="488"/>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75" right="0.75" top="0.79" bottom="0.79" header="0.39" footer="0.39"/>
  <pageSetup fitToHeight="1" fitToWidth="1" horizontalDpi="1200" verticalDpi="1200" orientation="landscape" paperSize="9" scale="77"/>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6"/>
  <sheetViews>
    <sheetView showGridLines="0" showZeros="0" workbookViewId="0" topLeftCell="A1">
      <selection activeCell="M7" sqref="M7"/>
    </sheetView>
  </sheetViews>
  <sheetFormatPr defaultColWidth="6.875" defaultRowHeight="12.75" customHeight="1"/>
  <cols>
    <col min="1" max="1" width="8.75390625" style="2" customWidth="1"/>
    <col min="2" max="2" width="20.375" style="2" customWidth="1"/>
    <col min="3" max="3" width="13.50390625" style="2" customWidth="1"/>
    <col min="4" max="5" width="15.125" style="2" customWidth="1"/>
    <col min="6" max="6" width="14.125" style="2" customWidth="1"/>
    <col min="7" max="7" width="10.75390625" style="2" customWidth="1"/>
    <col min="8" max="8" width="17.125" style="2" customWidth="1"/>
    <col min="9" max="13" width="16.625" style="2" customWidth="1"/>
    <col min="14" max="14" width="20.6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286</v>
      </c>
      <c r="O1" s="3"/>
      <c r="P1"/>
      <c r="Q1"/>
      <c r="R1"/>
      <c r="S1"/>
    </row>
    <row r="2" spans="1:19" ht="18.75" customHeight="1">
      <c r="A2" s="5" t="s">
        <v>287</v>
      </c>
      <c r="B2" s="5"/>
      <c r="C2" s="5"/>
      <c r="D2" s="5"/>
      <c r="E2" s="5"/>
      <c r="F2" s="5"/>
      <c r="G2" s="5"/>
      <c r="H2" s="5"/>
      <c r="I2" s="5"/>
      <c r="J2" s="5"/>
      <c r="K2" s="5"/>
      <c r="L2" s="5"/>
      <c r="M2" s="5"/>
      <c r="N2" s="5"/>
      <c r="O2" s="3"/>
      <c r="P2"/>
      <c r="Q2"/>
      <c r="R2"/>
      <c r="S2"/>
    </row>
    <row r="3" spans="1:19" ht="18.75" customHeight="1">
      <c r="A3" s="6" t="s">
        <v>2</v>
      </c>
      <c r="N3" s="24" t="s">
        <v>78</v>
      </c>
      <c r="P3"/>
      <c r="Q3"/>
      <c r="R3"/>
      <c r="S3"/>
    </row>
    <row r="4" spans="1:19" ht="32.25" customHeight="1">
      <c r="A4" s="7" t="s">
        <v>130</v>
      </c>
      <c r="B4" s="8" t="s">
        <v>80</v>
      </c>
      <c r="C4" s="9" t="s">
        <v>288</v>
      </c>
      <c r="D4" s="7" t="s">
        <v>289</v>
      </c>
      <c r="E4" s="7" t="s">
        <v>290</v>
      </c>
      <c r="F4" s="7"/>
      <c r="G4" s="7" t="s">
        <v>291</v>
      </c>
      <c r="H4" s="10" t="s">
        <v>292</v>
      </c>
      <c r="I4" s="7" t="s">
        <v>293</v>
      </c>
      <c r="J4" s="7" t="s">
        <v>294</v>
      </c>
      <c r="K4" s="7" t="s">
        <v>295</v>
      </c>
      <c r="L4" s="7" t="s">
        <v>296</v>
      </c>
      <c r="M4" s="7" t="s">
        <v>297</v>
      </c>
      <c r="N4" s="7" t="s">
        <v>298</v>
      </c>
      <c r="O4" s="3"/>
      <c r="P4"/>
      <c r="Q4"/>
      <c r="R4"/>
      <c r="S4"/>
    </row>
    <row r="5" spans="1:19" ht="27" customHeight="1">
      <c r="A5" s="7"/>
      <c r="B5" s="11"/>
      <c r="C5" s="9"/>
      <c r="D5" s="7"/>
      <c r="E5" s="7" t="s">
        <v>171</v>
      </c>
      <c r="F5" s="12" t="s">
        <v>299</v>
      </c>
      <c r="G5" s="7"/>
      <c r="H5" s="10"/>
      <c r="I5" s="7"/>
      <c r="J5" s="7"/>
      <c r="K5" s="7"/>
      <c r="L5" s="7"/>
      <c r="M5" s="7"/>
      <c r="N5" s="7"/>
      <c r="O5" s="3"/>
      <c r="P5"/>
      <c r="Q5"/>
      <c r="R5"/>
      <c r="S5"/>
    </row>
    <row r="6" spans="1:19" s="1" customFormat="1" ht="195" customHeight="1">
      <c r="A6" s="13" t="s">
        <v>93</v>
      </c>
      <c r="B6" s="14" t="s">
        <v>94</v>
      </c>
      <c r="C6" s="14" t="s">
        <v>300</v>
      </c>
      <c r="D6" s="15" t="s">
        <v>301</v>
      </c>
      <c r="E6" s="16">
        <v>170</v>
      </c>
      <c r="F6" s="17">
        <v>170</v>
      </c>
      <c r="G6" s="15" t="s">
        <v>302</v>
      </c>
      <c r="H6" s="18" t="s">
        <v>303</v>
      </c>
      <c r="I6" s="18" t="s">
        <v>304</v>
      </c>
      <c r="J6" s="18" t="s">
        <v>305</v>
      </c>
      <c r="K6" s="18" t="s">
        <v>306</v>
      </c>
      <c r="L6" s="25" t="s">
        <v>307</v>
      </c>
      <c r="M6" s="26" t="s">
        <v>308</v>
      </c>
      <c r="N6" s="26"/>
      <c r="O6" s="22"/>
      <c r="P6" s="27"/>
      <c r="Q6" s="27"/>
      <c r="R6" s="27"/>
      <c r="S6" s="27"/>
    </row>
    <row r="7" spans="1:19" ht="195.75" customHeight="1">
      <c r="A7" s="13" t="s">
        <v>93</v>
      </c>
      <c r="B7" s="14" t="s">
        <v>94</v>
      </c>
      <c r="C7" s="19" t="s">
        <v>309</v>
      </c>
      <c r="D7" s="15" t="s">
        <v>301</v>
      </c>
      <c r="E7" s="20">
        <v>131</v>
      </c>
      <c r="F7" s="20">
        <v>131</v>
      </c>
      <c r="G7" s="21" t="s">
        <v>310</v>
      </c>
      <c r="H7" s="21" t="s">
        <v>310</v>
      </c>
      <c r="I7" s="14" t="s">
        <v>304</v>
      </c>
      <c r="J7" s="28" t="s">
        <v>311</v>
      </c>
      <c r="K7" s="29" t="s">
        <v>312</v>
      </c>
      <c r="L7" s="29" t="s">
        <v>313</v>
      </c>
      <c r="M7" s="30" t="s">
        <v>314</v>
      </c>
      <c r="N7" s="19"/>
      <c r="O7" s="3"/>
      <c r="P7"/>
      <c r="Q7"/>
      <c r="R7"/>
      <c r="S7"/>
    </row>
    <row r="8" spans="1:19" ht="18.75" customHeight="1">
      <c r="A8" s="3"/>
      <c r="B8" s="3"/>
      <c r="C8" s="22"/>
      <c r="D8" s="22"/>
      <c r="E8" s="22"/>
      <c r="F8" s="22"/>
      <c r="G8" s="23"/>
      <c r="H8" s="22"/>
      <c r="I8" s="22"/>
      <c r="J8" s="22"/>
      <c r="K8" s="22"/>
      <c r="L8" s="22"/>
      <c r="M8" s="31"/>
      <c r="N8" s="22"/>
      <c r="O8" s="3"/>
      <c r="P8"/>
      <c r="Q8"/>
      <c r="R8"/>
      <c r="S8"/>
    </row>
    <row r="9" spans="1:19" ht="18.75" customHeight="1">
      <c r="A9" s="3"/>
      <c r="B9" s="3"/>
      <c r="C9" s="22"/>
      <c r="D9" s="22"/>
      <c r="E9" s="22"/>
      <c r="F9" s="22"/>
      <c r="G9" s="23"/>
      <c r="H9" s="3"/>
      <c r="I9" s="3"/>
      <c r="J9" s="3"/>
      <c r="K9" s="22"/>
      <c r="L9" s="3"/>
      <c r="M9" s="3"/>
      <c r="N9" s="3"/>
      <c r="O9" s="3"/>
      <c r="P9"/>
      <c r="Q9"/>
      <c r="R9"/>
      <c r="S9"/>
    </row>
    <row r="10" spans="1:19" ht="18.75" customHeight="1">
      <c r="A10" s="3"/>
      <c r="B10" s="3"/>
      <c r="C10" s="22"/>
      <c r="D10" s="22"/>
      <c r="E10" s="22"/>
      <c r="F10" s="22"/>
      <c r="G10" s="23"/>
      <c r="H10" s="3"/>
      <c r="I10" s="3"/>
      <c r="J10" s="3"/>
      <c r="K10" s="22"/>
      <c r="L10" s="3"/>
      <c r="M10" s="3"/>
      <c r="N10" s="22"/>
      <c r="O10" s="3"/>
      <c r="P10"/>
      <c r="Q10"/>
      <c r="R10"/>
      <c r="S10"/>
    </row>
    <row r="11" spans="1:19" ht="18.75" customHeight="1">
      <c r="A11" s="3"/>
      <c r="B11" s="3"/>
      <c r="C11" s="3"/>
      <c r="D11" s="22"/>
      <c r="E11" s="22"/>
      <c r="F11" s="22"/>
      <c r="G11" s="4"/>
      <c r="H11" s="3"/>
      <c r="I11" s="3"/>
      <c r="J11" s="3"/>
      <c r="K11" s="3"/>
      <c r="L11" s="3"/>
      <c r="M11" s="3"/>
      <c r="N11" s="3"/>
      <c r="O11" s="3"/>
      <c r="P11"/>
      <c r="Q11"/>
      <c r="R11"/>
      <c r="S11"/>
    </row>
    <row r="12" spans="1:19" ht="18.75" customHeight="1">
      <c r="A12" s="3"/>
      <c r="B12" s="3"/>
      <c r="C12" s="3"/>
      <c r="D12" s="3"/>
      <c r="E12" s="3"/>
      <c r="F12" s="3"/>
      <c r="G12" s="23"/>
      <c r="H12" s="3"/>
      <c r="I12" s="3"/>
      <c r="J12" s="3"/>
      <c r="K12" s="3"/>
      <c r="L12" s="3"/>
      <c r="M12" s="22"/>
      <c r="N12" s="3"/>
      <c r="O12" s="3"/>
      <c r="P12"/>
      <c r="Q12"/>
      <c r="R12"/>
      <c r="S12"/>
    </row>
    <row r="13" spans="1:19" ht="18.75" customHeight="1">
      <c r="A13" s="3"/>
      <c r="B13" s="3"/>
      <c r="C13" s="3"/>
      <c r="D13" s="3"/>
      <c r="E13" s="3"/>
      <c r="F13" s="3"/>
      <c r="G13" s="4"/>
      <c r="H13" s="3"/>
      <c r="I13" s="3"/>
      <c r="J13" s="3"/>
      <c r="K13" s="3"/>
      <c r="L13" s="3"/>
      <c r="M13" s="3"/>
      <c r="N13" s="3"/>
      <c r="O13" s="3"/>
      <c r="P13"/>
      <c r="Q13"/>
      <c r="R13"/>
      <c r="S13"/>
    </row>
    <row r="14" spans="1:19" ht="12.75" customHeight="1">
      <c r="A14"/>
      <c r="B14"/>
      <c r="C14"/>
      <c r="D14"/>
      <c r="E14"/>
      <c r="F14"/>
      <c r="G14"/>
      <c r="H14"/>
      <c r="I14"/>
      <c r="J14"/>
      <c r="K14"/>
      <c r="L14"/>
      <c r="M14"/>
      <c r="N14"/>
      <c r="O14"/>
      <c r="P14"/>
      <c r="Q14"/>
      <c r="R14"/>
      <c r="S14"/>
    </row>
    <row r="15" spans="12:19" ht="12.75" customHeight="1">
      <c r="L15" s="1"/>
      <c r="P15"/>
      <c r="Q15"/>
      <c r="R15"/>
      <c r="S15"/>
    </row>
    <row r="16" spans="1:19" ht="12.75" customHeight="1">
      <c r="A16"/>
      <c r="B16"/>
      <c r="C16"/>
      <c r="D16"/>
      <c r="E16"/>
      <c r="F16"/>
      <c r="G16"/>
      <c r="H16"/>
      <c r="I16"/>
      <c r="J16"/>
      <c r="K16"/>
      <c r="L16" s="1"/>
      <c r="M16"/>
      <c r="N16"/>
      <c r="O16"/>
      <c r="P16"/>
      <c r="Q16"/>
      <c r="R16"/>
      <c r="S16"/>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5" right="0.75" top="0.79" bottom="0.79" header="0.39" footer="0.39"/>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2"/>
  <sheetViews>
    <sheetView showGridLines="0" showZeros="0" workbookViewId="0" topLeftCell="A1">
      <selection activeCell="F8" sqref="F8:S12"/>
    </sheetView>
  </sheetViews>
  <sheetFormatPr defaultColWidth="6.875" defaultRowHeight="18.75" customHeight="1"/>
  <cols>
    <col min="1" max="3" width="3.50390625" style="426" customWidth="1"/>
    <col min="4" max="4" width="7.125" style="426" customWidth="1"/>
    <col min="5" max="5" width="25.625" style="427" customWidth="1"/>
    <col min="6" max="6" width="9.75390625" style="428" customWidth="1"/>
    <col min="7" max="7" width="9.625" style="428" customWidth="1"/>
    <col min="8" max="8" width="9.50390625" style="428" customWidth="1"/>
    <col min="9" max="10" width="8.50390625" style="428" customWidth="1"/>
    <col min="11" max="12" width="8.625" style="428" customWidth="1"/>
    <col min="13" max="17" width="8.00390625" style="428" customWidth="1"/>
    <col min="18" max="18" width="8.00390625" style="429" customWidth="1"/>
    <col min="19" max="21" width="8.00390625" style="430" customWidth="1"/>
    <col min="22" max="16384" width="6.875" style="429" customWidth="1"/>
  </cols>
  <sheetData>
    <row r="1" spans="1:21" ht="24.75" customHeight="1">
      <c r="A1" s="338"/>
      <c r="B1" s="338"/>
      <c r="C1" s="338"/>
      <c r="D1" s="338"/>
      <c r="E1" s="338"/>
      <c r="F1" s="338"/>
      <c r="G1" s="338"/>
      <c r="H1" s="338"/>
      <c r="I1" s="338"/>
      <c r="J1" s="338"/>
      <c r="K1" s="338"/>
      <c r="L1" s="338"/>
      <c r="M1" s="338"/>
      <c r="N1" s="338"/>
      <c r="O1" s="338"/>
      <c r="S1" s="452"/>
      <c r="T1" s="452"/>
      <c r="U1" s="338" t="s">
        <v>109</v>
      </c>
    </row>
    <row r="2" spans="1:21" ht="24.75" customHeight="1">
      <c r="A2" s="431" t="s">
        <v>110</v>
      </c>
      <c r="B2" s="431"/>
      <c r="C2" s="431"/>
      <c r="D2" s="431"/>
      <c r="E2" s="431"/>
      <c r="F2" s="431"/>
      <c r="G2" s="431"/>
      <c r="H2" s="431"/>
      <c r="I2" s="431"/>
      <c r="J2" s="431"/>
      <c r="K2" s="431"/>
      <c r="L2" s="431"/>
      <c r="M2" s="431"/>
      <c r="N2" s="431"/>
      <c r="O2" s="431"/>
      <c r="P2" s="431"/>
      <c r="Q2" s="431"/>
      <c r="R2" s="431"/>
      <c r="S2" s="431"/>
      <c r="T2" s="431"/>
      <c r="U2" s="431"/>
    </row>
    <row r="3" spans="1:21" s="425" customFormat="1" ht="24.75" customHeight="1">
      <c r="A3" s="6" t="s">
        <v>2</v>
      </c>
      <c r="B3" s="336"/>
      <c r="C3" s="337"/>
      <c r="D3" s="338"/>
      <c r="E3" s="338"/>
      <c r="F3" s="338"/>
      <c r="G3" s="338"/>
      <c r="H3" s="338"/>
      <c r="I3" s="338"/>
      <c r="J3" s="338"/>
      <c r="K3" s="338"/>
      <c r="L3" s="338"/>
      <c r="M3" s="338"/>
      <c r="N3" s="338"/>
      <c r="O3" s="338"/>
      <c r="P3" s="446"/>
      <c r="Q3" s="446"/>
      <c r="S3" s="453"/>
      <c r="T3" s="454" t="s">
        <v>78</v>
      </c>
      <c r="U3" s="454"/>
    </row>
    <row r="4" spans="1:21" s="425" customFormat="1" ht="21.75" customHeight="1">
      <c r="A4" s="432" t="s">
        <v>111</v>
      </c>
      <c r="B4" s="432"/>
      <c r="C4" s="433"/>
      <c r="D4" s="434" t="s">
        <v>79</v>
      </c>
      <c r="E4" s="435" t="s">
        <v>98</v>
      </c>
      <c r="F4" s="436" t="s">
        <v>112</v>
      </c>
      <c r="G4" s="437" t="s">
        <v>113</v>
      </c>
      <c r="H4" s="432"/>
      <c r="I4" s="432"/>
      <c r="J4" s="433"/>
      <c r="K4" s="447" t="s">
        <v>114</v>
      </c>
      <c r="L4" s="447"/>
      <c r="M4" s="447"/>
      <c r="N4" s="447"/>
      <c r="O4" s="447"/>
      <c r="P4" s="447"/>
      <c r="Q4" s="447"/>
      <c r="R4" s="447"/>
      <c r="S4" s="455" t="s">
        <v>115</v>
      </c>
      <c r="T4" s="456" t="s">
        <v>116</v>
      </c>
      <c r="U4" s="456" t="s">
        <v>117</v>
      </c>
    </row>
    <row r="5" spans="1:21" s="425" customFormat="1" ht="21.75" customHeight="1">
      <c r="A5" s="438" t="s">
        <v>100</v>
      </c>
      <c r="B5" s="434" t="s">
        <v>101</v>
      </c>
      <c r="C5" s="434" t="s">
        <v>102</v>
      </c>
      <c r="D5" s="434"/>
      <c r="E5" s="435"/>
      <c r="F5" s="436"/>
      <c r="G5" s="434" t="s">
        <v>81</v>
      </c>
      <c r="H5" s="434" t="s">
        <v>118</v>
      </c>
      <c r="I5" s="434" t="s">
        <v>119</v>
      </c>
      <c r="J5" s="436" t="s">
        <v>120</v>
      </c>
      <c r="K5" s="448" t="s">
        <v>81</v>
      </c>
      <c r="L5" s="449" t="s">
        <v>121</v>
      </c>
      <c r="M5" s="449" t="s">
        <v>122</v>
      </c>
      <c r="N5" s="448" t="s">
        <v>123</v>
      </c>
      <c r="O5" s="450" t="s">
        <v>124</v>
      </c>
      <c r="P5" s="450" t="s">
        <v>125</v>
      </c>
      <c r="Q5" s="450" t="s">
        <v>126</v>
      </c>
      <c r="R5" s="450" t="s">
        <v>127</v>
      </c>
      <c r="S5" s="457"/>
      <c r="T5" s="458"/>
      <c r="U5" s="458"/>
    </row>
    <row r="6" spans="1:21" ht="29.25" customHeight="1">
      <c r="A6" s="438"/>
      <c r="B6" s="434"/>
      <c r="C6" s="434"/>
      <c r="D6" s="434"/>
      <c r="E6" s="439"/>
      <c r="F6" s="440" t="s">
        <v>99</v>
      </c>
      <c r="G6" s="434"/>
      <c r="H6" s="434"/>
      <c r="I6" s="434"/>
      <c r="J6" s="436"/>
      <c r="K6" s="436"/>
      <c r="L6" s="451"/>
      <c r="M6" s="451"/>
      <c r="N6" s="436"/>
      <c r="O6" s="448"/>
      <c r="P6" s="448"/>
      <c r="Q6" s="448"/>
      <c r="R6" s="448"/>
      <c r="S6" s="458"/>
      <c r="T6" s="458"/>
      <c r="U6" s="458"/>
    </row>
    <row r="7" spans="1:21" ht="24.75" customHeight="1">
      <c r="A7" s="441"/>
      <c r="B7" s="89"/>
      <c r="C7" s="89"/>
      <c r="D7" s="89"/>
      <c r="E7" s="89"/>
      <c r="F7" s="89">
        <v>1</v>
      </c>
      <c r="G7" s="89">
        <v>2</v>
      </c>
      <c r="H7" s="89">
        <v>3</v>
      </c>
      <c r="I7" s="89">
        <v>4</v>
      </c>
      <c r="J7" s="89">
        <v>5</v>
      </c>
      <c r="K7" s="89">
        <v>6</v>
      </c>
      <c r="L7" s="89">
        <v>7</v>
      </c>
      <c r="M7" s="89">
        <v>8</v>
      </c>
      <c r="N7" s="89">
        <v>9</v>
      </c>
      <c r="O7" s="89">
        <v>10</v>
      </c>
      <c r="P7" s="89">
        <v>11</v>
      </c>
      <c r="Q7" s="89">
        <v>12</v>
      </c>
      <c r="R7" s="89">
        <v>13</v>
      </c>
      <c r="S7" s="89">
        <v>14</v>
      </c>
      <c r="T7" s="89">
        <v>15</v>
      </c>
      <c r="U7" s="459">
        <v>16</v>
      </c>
    </row>
    <row r="8" spans="1:21" ht="24.75" customHeight="1">
      <c r="A8" s="89"/>
      <c r="B8" s="89"/>
      <c r="C8" s="89"/>
      <c r="D8" s="89" t="s">
        <v>93</v>
      </c>
      <c r="E8" s="268" t="s">
        <v>81</v>
      </c>
      <c r="F8" s="442">
        <f>SUM(F11:F12)</f>
        <v>2527.25</v>
      </c>
      <c r="G8" s="442">
        <f>G11+G12</f>
        <v>1817.65</v>
      </c>
      <c r="H8" s="442">
        <f>H11</f>
        <v>1293.5600000000002</v>
      </c>
      <c r="I8" s="442">
        <f>I11+I12</f>
        <v>157.22</v>
      </c>
      <c r="J8" s="442">
        <f>J11+J12</f>
        <v>366.87</v>
      </c>
      <c r="K8" s="442">
        <f>K11+K12</f>
        <v>709.6</v>
      </c>
      <c r="L8" s="442"/>
      <c r="M8" s="442">
        <f>M11+M12</f>
        <v>361.6</v>
      </c>
      <c r="N8" s="442"/>
      <c r="O8" s="442"/>
      <c r="P8" s="442"/>
      <c r="Q8" s="442">
        <f>Q11+Q12</f>
        <v>3</v>
      </c>
      <c r="R8" s="442">
        <f>R11+R12</f>
        <v>345</v>
      </c>
      <c r="S8" s="442"/>
      <c r="T8" s="89"/>
      <c r="U8" s="460"/>
    </row>
    <row r="9" spans="1:21" ht="24.75" customHeight="1">
      <c r="A9" s="89">
        <v>216</v>
      </c>
      <c r="B9" s="89"/>
      <c r="C9" s="89"/>
      <c r="D9" s="89" t="s">
        <v>93</v>
      </c>
      <c r="E9" s="93" t="s">
        <v>103</v>
      </c>
      <c r="F9" s="442">
        <f aca="true" t="shared" si="0" ref="F9:K9">F8</f>
        <v>2527.25</v>
      </c>
      <c r="G9" s="442">
        <f t="shared" si="0"/>
        <v>1817.65</v>
      </c>
      <c r="H9" s="442">
        <f t="shared" si="0"/>
        <v>1293.5600000000002</v>
      </c>
      <c r="I9" s="442">
        <f t="shared" si="0"/>
        <v>157.22</v>
      </c>
      <c r="J9" s="442">
        <f t="shared" si="0"/>
        <v>366.87</v>
      </c>
      <c r="K9" s="442">
        <f t="shared" si="0"/>
        <v>709.6</v>
      </c>
      <c r="L9" s="442"/>
      <c r="M9" s="442">
        <f>M8</f>
        <v>361.6</v>
      </c>
      <c r="N9" s="442"/>
      <c r="O9" s="442"/>
      <c r="P9" s="442"/>
      <c r="Q9" s="442">
        <f>Q8</f>
        <v>3</v>
      </c>
      <c r="R9" s="442">
        <f>R12</f>
        <v>345</v>
      </c>
      <c r="S9" s="442"/>
      <c r="T9" s="89"/>
      <c r="U9" s="460"/>
    </row>
    <row r="10" spans="1:21" ht="24.75" customHeight="1">
      <c r="A10" s="89">
        <v>216</v>
      </c>
      <c r="B10" s="293" t="s">
        <v>104</v>
      </c>
      <c r="C10" s="89"/>
      <c r="D10" s="89" t="s">
        <v>93</v>
      </c>
      <c r="E10" s="93" t="s">
        <v>105</v>
      </c>
      <c r="F10" s="442">
        <f>SUM(F11:F12)</f>
        <v>2527.25</v>
      </c>
      <c r="G10" s="442">
        <f>G9</f>
        <v>1817.65</v>
      </c>
      <c r="H10" s="442">
        <f>H9</f>
        <v>1293.5600000000002</v>
      </c>
      <c r="I10" s="442">
        <f>I9</f>
        <v>157.22</v>
      </c>
      <c r="J10" s="442">
        <f>J9</f>
        <v>366.87</v>
      </c>
      <c r="K10" s="442">
        <f>K9</f>
        <v>709.6</v>
      </c>
      <c r="L10" s="442"/>
      <c r="M10" s="442">
        <f>M9</f>
        <v>361.6</v>
      </c>
      <c r="N10" s="442"/>
      <c r="O10" s="442"/>
      <c r="P10" s="442"/>
      <c r="Q10" s="442">
        <f>Q8</f>
        <v>3</v>
      </c>
      <c r="R10" s="442">
        <f>R8</f>
        <v>345</v>
      </c>
      <c r="S10" s="442"/>
      <c r="T10" s="89"/>
      <c r="U10" s="460"/>
    </row>
    <row r="11" spans="1:21" ht="33.75" customHeight="1">
      <c r="A11" s="89">
        <v>216</v>
      </c>
      <c r="B11" s="293" t="s">
        <v>104</v>
      </c>
      <c r="C11" s="293" t="s">
        <v>106</v>
      </c>
      <c r="D11" s="89" t="s">
        <v>93</v>
      </c>
      <c r="E11" s="423" t="s">
        <v>107</v>
      </c>
      <c r="F11" s="442">
        <f>G11</f>
        <v>1817.65</v>
      </c>
      <c r="G11" s="442">
        <f>SUM(H11:J11)</f>
        <v>1817.65</v>
      </c>
      <c r="H11" s="442">
        <v>1293.5600000000002</v>
      </c>
      <c r="I11" s="442">
        <v>157.22</v>
      </c>
      <c r="J11" s="442">
        <v>366.87</v>
      </c>
      <c r="K11" s="442"/>
      <c r="L11" s="442"/>
      <c r="M11" s="442"/>
      <c r="N11" s="442"/>
      <c r="O11" s="442"/>
      <c r="P11" s="442"/>
      <c r="Q11" s="442"/>
      <c r="R11" s="442"/>
      <c r="S11" s="442"/>
      <c r="T11" s="89"/>
      <c r="U11" s="460"/>
    </row>
    <row r="12" spans="1:21" ht="30.75" customHeight="1">
      <c r="A12" s="89">
        <v>216</v>
      </c>
      <c r="B12" s="89" t="s">
        <v>104</v>
      </c>
      <c r="C12" s="89">
        <v>99</v>
      </c>
      <c r="D12" s="89" t="s">
        <v>93</v>
      </c>
      <c r="E12" s="92" t="s">
        <v>108</v>
      </c>
      <c r="F12" s="442">
        <f>K12</f>
        <v>709.6</v>
      </c>
      <c r="G12" s="442"/>
      <c r="H12" s="442"/>
      <c r="I12" s="442"/>
      <c r="J12" s="442"/>
      <c r="K12" s="442">
        <f>SUM(M12:R12)</f>
        <v>709.6</v>
      </c>
      <c r="L12" s="442"/>
      <c r="M12" s="442">
        <v>361.6</v>
      </c>
      <c r="N12" s="442"/>
      <c r="O12" s="442"/>
      <c r="P12" s="442"/>
      <c r="Q12" s="442">
        <v>3</v>
      </c>
      <c r="R12" s="442">
        <v>345</v>
      </c>
      <c r="S12" s="442"/>
      <c r="T12" s="89"/>
      <c r="U12" s="89"/>
    </row>
    <row r="13" spans="1:21" ht="25.5" customHeight="1">
      <c r="A13" s="443"/>
      <c r="B13" s="443"/>
      <c r="C13" s="443"/>
      <c r="D13" s="443"/>
      <c r="E13" s="444"/>
      <c r="F13" s="445"/>
      <c r="G13" s="445"/>
      <c r="H13" s="445"/>
      <c r="I13" s="445"/>
      <c r="J13" s="445"/>
      <c r="K13" s="445"/>
      <c r="L13" s="445"/>
      <c r="M13" s="445"/>
      <c r="N13" s="445"/>
      <c r="O13" s="445"/>
      <c r="P13" s="445"/>
      <c r="Q13" s="445"/>
      <c r="R13" s="461"/>
      <c r="S13" s="462"/>
      <c r="T13" s="462"/>
      <c r="U13" s="462"/>
    </row>
    <row r="14" spans="1:21" ht="18.75" customHeight="1">
      <c r="A14" s="443"/>
      <c r="B14" s="443"/>
      <c r="C14" s="443"/>
      <c r="D14" s="443"/>
      <c r="E14" s="444"/>
      <c r="F14" s="445"/>
      <c r="G14" s="445"/>
      <c r="H14" s="445"/>
      <c r="I14" s="445"/>
      <c r="J14" s="445"/>
      <c r="K14" s="445"/>
      <c r="L14" s="445"/>
      <c r="M14" s="445"/>
      <c r="N14" s="445"/>
      <c r="O14" s="445"/>
      <c r="P14" s="445"/>
      <c r="Q14" s="445"/>
      <c r="R14" s="461"/>
      <c r="S14" s="462"/>
      <c r="T14" s="462"/>
      <c r="U14" s="462"/>
    </row>
    <row r="15" spans="1:21" ht="18.75" customHeight="1">
      <c r="A15" s="443"/>
      <c r="B15" s="443"/>
      <c r="C15" s="443"/>
      <c r="D15" s="443"/>
      <c r="E15" s="444"/>
      <c r="F15" s="445"/>
      <c r="G15" s="445"/>
      <c r="H15" s="445"/>
      <c r="I15" s="445"/>
      <c r="J15" s="445"/>
      <c r="K15" s="445"/>
      <c r="L15" s="445"/>
      <c r="M15" s="445"/>
      <c r="N15" s="445"/>
      <c r="O15" s="445"/>
      <c r="P15" s="445"/>
      <c r="Q15" s="445"/>
      <c r="R15" s="461"/>
      <c r="S15" s="462"/>
      <c r="T15" s="462"/>
      <c r="U15" s="462"/>
    </row>
    <row r="16" spans="4:21" ht="18.75" customHeight="1">
      <c r="D16" s="443"/>
      <c r="E16" s="444"/>
      <c r="F16" s="445"/>
      <c r="H16" s="445"/>
      <c r="I16" s="445"/>
      <c r="J16" s="445"/>
      <c r="K16" s="445"/>
      <c r="L16" s="445"/>
      <c r="M16" s="445"/>
      <c r="N16" s="445"/>
      <c r="O16" s="445"/>
      <c r="P16" s="445"/>
      <c r="Q16" s="445"/>
      <c r="R16" s="461"/>
      <c r="S16" s="462"/>
      <c r="T16" s="462"/>
      <c r="U16" s="462"/>
    </row>
    <row r="17" spans="4:20" ht="18.75" customHeight="1">
      <c r="D17" s="443"/>
      <c r="E17" s="444"/>
      <c r="F17" s="445"/>
      <c r="J17" s="445"/>
      <c r="K17" s="445"/>
      <c r="L17" s="445"/>
      <c r="M17" s="445"/>
      <c r="N17" s="445"/>
      <c r="O17" s="445"/>
      <c r="P17" s="445"/>
      <c r="Q17" s="445"/>
      <c r="R17" s="461"/>
      <c r="S17" s="462"/>
      <c r="T17" s="462"/>
    </row>
    <row r="18" spans="4:20" ht="18.75" customHeight="1">
      <c r="D18" s="443"/>
      <c r="F18" s="445"/>
      <c r="J18" s="445"/>
      <c r="L18" s="445"/>
      <c r="M18" s="445"/>
      <c r="N18" s="445"/>
      <c r="O18" s="445"/>
      <c r="P18" s="445"/>
      <c r="Q18" s="445"/>
      <c r="R18" s="461"/>
      <c r="S18" s="462"/>
      <c r="T18" s="462"/>
    </row>
    <row r="19" spans="6:19" ht="18.75" customHeight="1">
      <c r="F19" s="445"/>
      <c r="O19" s="445"/>
      <c r="P19" s="445"/>
      <c r="Q19" s="445"/>
      <c r="S19" s="462"/>
    </row>
    <row r="20" spans="6:17" ht="18.75" customHeight="1">
      <c r="F20" s="445"/>
      <c r="O20" s="445"/>
      <c r="P20" s="445"/>
      <c r="Q20" s="445"/>
    </row>
    <row r="21" spans="1:22" ht="18.75" customHeight="1">
      <c r="A21"/>
      <c r="B21"/>
      <c r="C21"/>
      <c r="D21"/>
      <c r="E21"/>
      <c r="F21"/>
      <c r="O21" s="445"/>
      <c r="P21"/>
      <c r="Q21"/>
      <c r="R21"/>
      <c r="S21"/>
      <c r="T21"/>
      <c r="U21"/>
      <c r="V21"/>
    </row>
    <row r="22" spans="1:22" ht="18.75" customHeight="1">
      <c r="A22"/>
      <c r="B22"/>
      <c r="C22"/>
      <c r="D22"/>
      <c r="E22"/>
      <c r="F22"/>
      <c r="G22" s="445"/>
      <c r="P22"/>
      <c r="Q22"/>
      <c r="R22"/>
      <c r="S22"/>
      <c r="T22"/>
      <c r="U22"/>
      <c r="V22"/>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5" right="0.75" top="0.79" bottom="0.79" header="0.39" footer="0.39"/>
  <pageSetup fitToHeight="1" fitToWidth="1" horizontalDpi="1200" verticalDpi="12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11"/>
  <sheetViews>
    <sheetView showGridLines="0" showZeros="0" workbookViewId="0" topLeftCell="A1">
      <selection activeCell="F7" sqref="F7:U11"/>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7" width="9.125" style="0" customWidth="1"/>
    <col min="8" max="10" width="7.25390625" style="0" customWidth="1"/>
    <col min="11" max="11" width="8.75390625" style="0" customWidth="1"/>
    <col min="12" max="12" width="9.25390625" style="0" customWidth="1"/>
    <col min="13" max="21" width="7.25390625" style="0" customWidth="1"/>
  </cols>
  <sheetData>
    <row r="1" spans="1:21" ht="14.25" customHeight="1">
      <c r="A1" s="80"/>
      <c r="B1" s="80"/>
      <c r="C1" s="80"/>
      <c r="D1" s="80"/>
      <c r="E1" s="80"/>
      <c r="F1" s="80"/>
      <c r="G1" s="80"/>
      <c r="H1" s="80"/>
      <c r="I1" s="80"/>
      <c r="J1" s="80"/>
      <c r="K1" s="80"/>
      <c r="L1" s="80"/>
      <c r="M1" s="80"/>
      <c r="N1" s="80"/>
      <c r="O1" s="80"/>
      <c r="P1" s="80"/>
      <c r="Q1" s="80"/>
      <c r="R1" s="80"/>
      <c r="S1" s="80"/>
      <c r="T1" s="80"/>
      <c r="U1" s="338" t="s">
        <v>128</v>
      </c>
    </row>
    <row r="2" spans="1:21" ht="24.75" customHeight="1">
      <c r="A2" s="81" t="s">
        <v>129</v>
      </c>
      <c r="B2" s="81"/>
      <c r="C2" s="81"/>
      <c r="D2" s="81"/>
      <c r="E2" s="81"/>
      <c r="F2" s="81"/>
      <c r="G2" s="81"/>
      <c r="H2" s="81"/>
      <c r="I2" s="81"/>
      <c r="J2" s="81"/>
      <c r="K2" s="81"/>
      <c r="L2" s="81"/>
      <c r="M2" s="81"/>
      <c r="N2" s="81"/>
      <c r="O2" s="81"/>
      <c r="P2" s="81"/>
      <c r="Q2" s="81"/>
      <c r="R2" s="81"/>
      <c r="S2" s="81"/>
      <c r="T2" s="81"/>
      <c r="U2" s="81"/>
    </row>
    <row r="3" spans="1:21" ht="19.5" customHeight="1">
      <c r="A3" s="6" t="s">
        <v>2</v>
      </c>
      <c r="B3" s="336"/>
      <c r="C3" s="337"/>
      <c r="D3" s="338"/>
      <c r="E3" s="338"/>
      <c r="F3" s="80"/>
      <c r="G3" s="80"/>
      <c r="H3" s="80"/>
      <c r="I3" s="80"/>
      <c r="J3" s="80"/>
      <c r="K3" s="80"/>
      <c r="L3" s="80"/>
      <c r="M3" s="80"/>
      <c r="N3" s="80"/>
      <c r="O3" s="80"/>
      <c r="P3" s="80"/>
      <c r="Q3" s="80"/>
      <c r="R3" s="80"/>
      <c r="S3" s="80"/>
      <c r="T3" s="424" t="s">
        <v>78</v>
      </c>
      <c r="U3" s="424"/>
    </row>
    <row r="4" spans="1:21" ht="27.75" customHeight="1">
      <c r="A4" s="82" t="s">
        <v>111</v>
      </c>
      <c r="B4" s="83"/>
      <c r="C4" s="84"/>
      <c r="D4" s="85" t="s">
        <v>130</v>
      </c>
      <c r="E4" s="85" t="s">
        <v>131</v>
      </c>
      <c r="F4" s="85" t="s">
        <v>99</v>
      </c>
      <c r="G4" s="86" t="s">
        <v>132</v>
      </c>
      <c r="H4" s="86" t="s">
        <v>133</v>
      </c>
      <c r="I4" s="86" t="s">
        <v>134</v>
      </c>
      <c r="J4" s="86" t="s">
        <v>135</v>
      </c>
      <c r="K4" s="86" t="s">
        <v>136</v>
      </c>
      <c r="L4" s="86" t="s">
        <v>137</v>
      </c>
      <c r="M4" s="86" t="s">
        <v>122</v>
      </c>
      <c r="N4" s="86" t="s">
        <v>138</v>
      </c>
      <c r="O4" s="86" t="s">
        <v>120</v>
      </c>
      <c r="P4" s="86" t="s">
        <v>124</v>
      </c>
      <c r="Q4" s="86" t="s">
        <v>123</v>
      </c>
      <c r="R4" s="86" t="s">
        <v>139</v>
      </c>
      <c r="S4" s="86" t="s">
        <v>140</v>
      </c>
      <c r="T4" s="86" t="s">
        <v>141</v>
      </c>
      <c r="U4" s="86" t="s">
        <v>127</v>
      </c>
    </row>
    <row r="5" spans="1:21" ht="13.5" customHeight="1">
      <c r="A5" s="85" t="s">
        <v>100</v>
      </c>
      <c r="B5" s="85" t="s">
        <v>101</v>
      </c>
      <c r="C5" s="85" t="s">
        <v>102</v>
      </c>
      <c r="D5" s="87"/>
      <c r="E5" s="87"/>
      <c r="F5" s="87"/>
      <c r="G5" s="86"/>
      <c r="H5" s="86"/>
      <c r="I5" s="86"/>
      <c r="J5" s="86"/>
      <c r="K5" s="86"/>
      <c r="L5" s="86"/>
      <c r="M5" s="86"/>
      <c r="N5" s="86"/>
      <c r="O5" s="86"/>
      <c r="P5" s="86"/>
      <c r="Q5" s="86"/>
      <c r="R5" s="86"/>
      <c r="S5" s="86"/>
      <c r="T5" s="86"/>
      <c r="U5" s="86"/>
    </row>
    <row r="6" spans="1:21" ht="18" customHeight="1">
      <c r="A6" s="88"/>
      <c r="B6" s="88"/>
      <c r="C6" s="88"/>
      <c r="D6" s="88"/>
      <c r="E6" s="88"/>
      <c r="F6" s="88"/>
      <c r="G6" s="86"/>
      <c r="H6" s="86"/>
      <c r="I6" s="86"/>
      <c r="J6" s="86"/>
      <c r="K6" s="86"/>
      <c r="L6" s="86"/>
      <c r="M6" s="86"/>
      <c r="N6" s="86"/>
      <c r="O6" s="86"/>
      <c r="P6" s="86"/>
      <c r="Q6" s="86"/>
      <c r="R6" s="86"/>
      <c r="S6" s="86"/>
      <c r="T6" s="86"/>
      <c r="U6" s="86"/>
    </row>
    <row r="7" spans="1:21" ht="18" customHeight="1">
      <c r="A7" s="89"/>
      <c r="B7" s="89"/>
      <c r="C7" s="89"/>
      <c r="D7" s="89" t="s">
        <v>93</v>
      </c>
      <c r="E7" s="268" t="s">
        <v>81</v>
      </c>
      <c r="F7" s="421">
        <f>F8</f>
        <v>2527.25</v>
      </c>
      <c r="G7" s="422">
        <f>G8</f>
        <v>1293.5600000000002</v>
      </c>
      <c r="H7" s="422">
        <f>H8</f>
        <v>157.22</v>
      </c>
      <c r="I7" s="422">
        <f>I8</f>
        <v>3</v>
      </c>
      <c r="J7" s="422"/>
      <c r="K7" s="422"/>
      <c r="L7" s="422"/>
      <c r="M7" s="422">
        <f>M11</f>
        <v>361.6</v>
      </c>
      <c r="N7" s="422"/>
      <c r="O7" s="422">
        <f>O10</f>
        <v>366.87</v>
      </c>
      <c r="P7" s="422"/>
      <c r="Q7" s="422"/>
      <c r="R7" s="422"/>
      <c r="S7" s="422"/>
      <c r="T7" s="422"/>
      <c r="U7" s="422">
        <f>U11</f>
        <v>345</v>
      </c>
    </row>
    <row r="8" spans="1:21" ht="18" customHeight="1">
      <c r="A8" s="89">
        <v>216</v>
      </c>
      <c r="B8" s="89"/>
      <c r="C8" s="89"/>
      <c r="D8" s="89" t="s">
        <v>93</v>
      </c>
      <c r="E8" s="93" t="s">
        <v>103</v>
      </c>
      <c r="F8" s="421">
        <f>SUM(F10:F11)</f>
        <v>2527.25</v>
      </c>
      <c r="G8" s="421">
        <f>SUM(G10:G11)</f>
        <v>1293.5600000000002</v>
      </c>
      <c r="H8" s="421">
        <f>SUM(H10:H11)</f>
        <v>157.22</v>
      </c>
      <c r="I8" s="421">
        <f>SUM(I10:I11)</f>
        <v>3</v>
      </c>
      <c r="J8" s="422"/>
      <c r="K8" s="422"/>
      <c r="L8" s="422"/>
      <c r="M8" s="422">
        <f>M7</f>
        <v>361.6</v>
      </c>
      <c r="N8" s="422"/>
      <c r="O8" s="422">
        <f>O7</f>
        <v>366.87</v>
      </c>
      <c r="P8" s="422"/>
      <c r="Q8" s="422"/>
      <c r="R8" s="422"/>
      <c r="S8" s="422"/>
      <c r="T8" s="422"/>
      <c r="U8" s="422">
        <f>U7</f>
        <v>345</v>
      </c>
    </row>
    <row r="9" spans="1:21" ht="18" customHeight="1">
      <c r="A9" s="89">
        <v>216</v>
      </c>
      <c r="B9" s="293" t="s">
        <v>104</v>
      </c>
      <c r="C9" s="89"/>
      <c r="D9" s="89" t="s">
        <v>93</v>
      </c>
      <c r="E9" s="93" t="s">
        <v>105</v>
      </c>
      <c r="F9" s="421">
        <f>F8</f>
        <v>2527.25</v>
      </c>
      <c r="G9" s="422">
        <f>G8</f>
        <v>1293.5600000000002</v>
      </c>
      <c r="H9" s="422">
        <f>H8</f>
        <v>157.22</v>
      </c>
      <c r="I9" s="422">
        <f>I8</f>
        <v>3</v>
      </c>
      <c r="J9" s="422"/>
      <c r="K9" s="422"/>
      <c r="L9" s="422"/>
      <c r="M9" s="422">
        <f>M7</f>
        <v>361.6</v>
      </c>
      <c r="N9" s="422"/>
      <c r="O9" s="422">
        <f>O7</f>
        <v>366.87</v>
      </c>
      <c r="P9" s="422"/>
      <c r="Q9" s="422"/>
      <c r="R9" s="422"/>
      <c r="S9" s="422"/>
      <c r="T9" s="422"/>
      <c r="U9" s="422">
        <f>U8</f>
        <v>345</v>
      </c>
    </row>
    <row r="10" spans="1:21" ht="16.5" customHeight="1">
      <c r="A10" s="95">
        <v>216</v>
      </c>
      <c r="B10" s="95" t="s">
        <v>104</v>
      </c>
      <c r="C10" s="95" t="s">
        <v>106</v>
      </c>
      <c r="D10" s="95" t="s">
        <v>93</v>
      </c>
      <c r="E10" s="423" t="s">
        <v>107</v>
      </c>
      <c r="F10" s="421">
        <f>SUM(G10:O10)</f>
        <v>1817.65</v>
      </c>
      <c r="G10" s="422">
        <v>1293.5600000000002</v>
      </c>
      <c r="H10" s="422">
        <v>157.22</v>
      </c>
      <c r="I10" s="422"/>
      <c r="J10" s="422"/>
      <c r="K10" s="422"/>
      <c r="L10" s="422"/>
      <c r="M10" s="422"/>
      <c r="N10" s="422"/>
      <c r="O10" s="422">
        <v>366.87</v>
      </c>
      <c r="P10" s="422"/>
      <c r="Q10" s="422"/>
      <c r="R10" s="422"/>
      <c r="S10" s="422"/>
      <c r="T10" s="422"/>
      <c r="U10" s="422"/>
    </row>
    <row r="11" spans="1:21" ht="28.5" customHeight="1">
      <c r="A11" s="95">
        <v>216</v>
      </c>
      <c r="B11" s="95" t="s">
        <v>104</v>
      </c>
      <c r="C11" s="95">
        <v>99</v>
      </c>
      <c r="D11" s="95" t="s">
        <v>93</v>
      </c>
      <c r="E11" s="92" t="s">
        <v>108</v>
      </c>
      <c r="F11" s="421">
        <f>SUM(I11:U11)</f>
        <v>709.6</v>
      </c>
      <c r="G11" s="422"/>
      <c r="H11" s="422"/>
      <c r="I11" s="422">
        <v>3</v>
      </c>
      <c r="J11" s="422"/>
      <c r="K11" s="422"/>
      <c r="L11" s="422"/>
      <c r="M11" s="422">
        <v>361.6</v>
      </c>
      <c r="N11" s="422"/>
      <c r="O11" s="422"/>
      <c r="P11" s="422"/>
      <c r="Q11" s="422"/>
      <c r="R11" s="422"/>
      <c r="S11" s="422"/>
      <c r="T11" s="422"/>
      <c r="U11" s="422">
        <v>345</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5" right="0.75" top="0.79" bottom="0.79" header="0.39" footer="0.39"/>
  <pageSetup fitToHeight="1" fitToWidth="1" horizontalDpi="1200" verticalDpi="1200" orientation="landscape" paperSize="9" scale="76"/>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9"/>
  <sheetViews>
    <sheetView showGridLines="0" showZeros="0" workbookViewId="0" topLeftCell="A1">
      <selection activeCell="E7" sqref="E7"/>
    </sheetView>
  </sheetViews>
  <sheetFormatPr defaultColWidth="6.75390625" defaultRowHeight="22.5" customHeight="1"/>
  <cols>
    <col min="1" max="3" width="3.625" style="404" customWidth="1"/>
    <col min="4" max="4" width="7.25390625" style="404" customWidth="1"/>
    <col min="5" max="5" width="19.50390625" style="404" customWidth="1"/>
    <col min="6" max="6" width="9.00390625" style="404" customWidth="1"/>
    <col min="7" max="7" width="8.50390625" style="404" customWidth="1"/>
    <col min="8" max="12" width="7.50390625" style="404" customWidth="1"/>
    <col min="13" max="13" width="7.50390625" style="405" customWidth="1"/>
    <col min="14" max="14" width="8.50390625" style="404" customWidth="1"/>
    <col min="15" max="23" width="7.50390625" style="404" customWidth="1"/>
    <col min="24" max="24" width="8.125" style="404" customWidth="1"/>
    <col min="25" max="27" width="7.50390625" style="404" customWidth="1"/>
    <col min="28" max="16384" width="6.75390625" style="404" customWidth="1"/>
  </cols>
  <sheetData>
    <row r="1" spans="2:28" ht="22.5" customHeight="1">
      <c r="B1" s="406"/>
      <c r="C1" s="406"/>
      <c r="D1" s="406"/>
      <c r="E1" s="406"/>
      <c r="F1" s="406"/>
      <c r="G1" s="406"/>
      <c r="H1" s="406"/>
      <c r="I1" s="406"/>
      <c r="J1" s="406"/>
      <c r="K1" s="406"/>
      <c r="L1" s="406"/>
      <c r="N1" s="406"/>
      <c r="O1" s="406"/>
      <c r="P1" s="406"/>
      <c r="Q1" s="406"/>
      <c r="R1" s="406"/>
      <c r="S1" s="406"/>
      <c r="T1" s="406"/>
      <c r="U1" s="406"/>
      <c r="V1" s="406"/>
      <c r="W1" s="406"/>
      <c r="AA1" s="416" t="s">
        <v>142</v>
      </c>
      <c r="AB1" s="417"/>
    </row>
    <row r="2" spans="1:27" ht="22.5" customHeight="1">
      <c r="A2" s="407" t="s">
        <v>143</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row>
    <row r="3" spans="1:28" ht="22.5" customHeight="1">
      <c r="A3" s="6" t="s">
        <v>2</v>
      </c>
      <c r="B3" s="336"/>
      <c r="C3" s="337"/>
      <c r="D3" s="338"/>
      <c r="E3" s="338"/>
      <c r="F3" s="408"/>
      <c r="G3" s="408"/>
      <c r="H3" s="408"/>
      <c r="I3" s="408"/>
      <c r="J3" s="408"/>
      <c r="K3" s="408"/>
      <c r="L3" s="408"/>
      <c r="N3" s="408"/>
      <c r="O3" s="408"/>
      <c r="P3" s="408"/>
      <c r="Q3" s="408"/>
      <c r="R3" s="408"/>
      <c r="S3" s="408"/>
      <c r="T3" s="408"/>
      <c r="U3" s="408"/>
      <c r="V3" s="408"/>
      <c r="W3" s="408"/>
      <c r="Z3" s="418" t="s">
        <v>78</v>
      </c>
      <c r="AA3" s="418"/>
      <c r="AB3" s="419"/>
    </row>
    <row r="4" spans="1:27" ht="27" customHeight="1">
      <c r="A4" s="409" t="s">
        <v>97</v>
      </c>
      <c r="B4" s="409"/>
      <c r="C4" s="409"/>
      <c r="D4" s="410" t="s">
        <v>79</v>
      </c>
      <c r="E4" s="410" t="s">
        <v>98</v>
      </c>
      <c r="F4" s="410" t="s">
        <v>99</v>
      </c>
      <c r="G4" s="411" t="s">
        <v>144</v>
      </c>
      <c r="H4" s="411"/>
      <c r="I4" s="411"/>
      <c r="J4" s="411"/>
      <c r="K4" s="411"/>
      <c r="L4" s="411"/>
      <c r="M4" s="411"/>
      <c r="N4" s="411"/>
      <c r="O4" s="411" t="s">
        <v>145</v>
      </c>
      <c r="P4" s="411"/>
      <c r="Q4" s="411"/>
      <c r="R4" s="411"/>
      <c r="S4" s="411"/>
      <c r="T4" s="411"/>
      <c r="U4" s="411"/>
      <c r="V4" s="411"/>
      <c r="W4" s="301" t="s">
        <v>146</v>
      </c>
      <c r="X4" s="410" t="s">
        <v>147</v>
      </c>
      <c r="Y4" s="410"/>
      <c r="Z4" s="410"/>
      <c r="AA4" s="410"/>
    </row>
    <row r="5" spans="1:27" ht="27" customHeight="1">
      <c r="A5" s="410" t="s">
        <v>100</v>
      </c>
      <c r="B5" s="410" t="s">
        <v>101</v>
      </c>
      <c r="C5" s="410" t="s">
        <v>102</v>
      </c>
      <c r="D5" s="410"/>
      <c r="E5" s="410"/>
      <c r="F5" s="410"/>
      <c r="G5" s="410" t="s">
        <v>81</v>
      </c>
      <c r="H5" s="410" t="s">
        <v>148</v>
      </c>
      <c r="I5" s="410" t="s">
        <v>149</v>
      </c>
      <c r="J5" s="410" t="s">
        <v>150</v>
      </c>
      <c r="K5" s="410" t="s">
        <v>151</v>
      </c>
      <c r="L5" s="298" t="s">
        <v>152</v>
      </c>
      <c r="M5" s="410" t="s">
        <v>153</v>
      </c>
      <c r="N5" s="410" t="s">
        <v>154</v>
      </c>
      <c r="O5" s="410" t="s">
        <v>81</v>
      </c>
      <c r="P5" s="410" t="s">
        <v>155</v>
      </c>
      <c r="Q5" s="410" t="s">
        <v>156</v>
      </c>
      <c r="R5" s="410" t="s">
        <v>157</v>
      </c>
      <c r="S5" s="298" t="s">
        <v>158</v>
      </c>
      <c r="T5" s="410" t="s">
        <v>159</v>
      </c>
      <c r="U5" s="410" t="s">
        <v>160</v>
      </c>
      <c r="V5" s="410" t="s">
        <v>161</v>
      </c>
      <c r="W5" s="302"/>
      <c r="X5" s="410" t="s">
        <v>81</v>
      </c>
      <c r="Y5" s="410" t="s">
        <v>162</v>
      </c>
      <c r="Z5" s="410" t="s">
        <v>163</v>
      </c>
      <c r="AA5" s="410" t="s">
        <v>147</v>
      </c>
    </row>
    <row r="6" spans="1:27" ht="27" customHeight="1">
      <c r="A6" s="410"/>
      <c r="B6" s="410"/>
      <c r="C6" s="410"/>
      <c r="D6" s="410"/>
      <c r="E6" s="410"/>
      <c r="F6" s="410"/>
      <c r="G6" s="410"/>
      <c r="H6" s="410"/>
      <c r="I6" s="410"/>
      <c r="J6" s="410"/>
      <c r="K6" s="410"/>
      <c r="L6" s="298"/>
      <c r="M6" s="410"/>
      <c r="N6" s="410"/>
      <c r="O6" s="410"/>
      <c r="P6" s="410"/>
      <c r="Q6" s="410"/>
      <c r="R6" s="410"/>
      <c r="S6" s="298"/>
      <c r="T6" s="410"/>
      <c r="U6" s="410"/>
      <c r="V6" s="410"/>
      <c r="W6" s="303"/>
      <c r="X6" s="410"/>
      <c r="Y6" s="410"/>
      <c r="Z6" s="410"/>
      <c r="AA6" s="410"/>
    </row>
    <row r="7" spans="1:27" ht="22.5" customHeight="1">
      <c r="A7" s="409"/>
      <c r="B7" s="409"/>
      <c r="C7" s="409"/>
      <c r="D7" s="409"/>
      <c r="E7" s="409"/>
      <c r="F7" s="409">
        <v>1</v>
      </c>
      <c r="G7" s="409">
        <v>2</v>
      </c>
      <c r="H7" s="409">
        <v>3</v>
      </c>
      <c r="I7" s="409">
        <v>4</v>
      </c>
      <c r="J7" s="409">
        <v>5</v>
      </c>
      <c r="K7" s="409">
        <v>6</v>
      </c>
      <c r="L7" s="409">
        <v>7</v>
      </c>
      <c r="M7" s="409">
        <v>8</v>
      </c>
      <c r="N7" s="409">
        <v>9</v>
      </c>
      <c r="O7" s="409">
        <v>10</v>
      </c>
      <c r="P7" s="409">
        <v>11</v>
      </c>
      <c r="Q7" s="409">
        <v>12</v>
      </c>
      <c r="R7" s="409">
        <v>13</v>
      </c>
      <c r="S7" s="409">
        <v>14</v>
      </c>
      <c r="T7" s="409">
        <v>15</v>
      </c>
      <c r="U7" s="409">
        <v>16</v>
      </c>
      <c r="V7" s="409">
        <v>17</v>
      </c>
      <c r="W7" s="409">
        <v>18</v>
      </c>
      <c r="X7" s="409">
        <v>19</v>
      </c>
      <c r="Y7" s="409">
        <v>20</v>
      </c>
      <c r="Z7" s="409">
        <v>21</v>
      </c>
      <c r="AA7" s="409">
        <v>22</v>
      </c>
    </row>
    <row r="8" spans="1:27" ht="22.5" customHeight="1">
      <c r="A8" s="89"/>
      <c r="B8" s="89"/>
      <c r="C8" s="89"/>
      <c r="D8" s="89" t="s">
        <v>93</v>
      </c>
      <c r="E8" s="268" t="s">
        <v>81</v>
      </c>
      <c r="F8" s="229">
        <f>F11</f>
        <v>1293.5600000000002</v>
      </c>
      <c r="G8" s="229">
        <f aca="true" t="shared" si="0" ref="G8:AA8">G11</f>
        <v>939.58</v>
      </c>
      <c r="H8" s="229">
        <f t="shared" si="0"/>
        <v>599.51</v>
      </c>
      <c r="I8" s="229"/>
      <c r="J8" s="229">
        <f t="shared" si="0"/>
        <v>259.67</v>
      </c>
      <c r="K8" s="229"/>
      <c r="L8" s="229"/>
      <c r="M8" s="229">
        <f t="shared" si="0"/>
        <v>80.4</v>
      </c>
      <c r="N8" s="229"/>
      <c r="O8" s="229">
        <f t="shared" si="0"/>
        <v>202.80999999999997</v>
      </c>
      <c r="P8" s="229">
        <f t="shared" si="0"/>
        <v>130.16</v>
      </c>
      <c r="Q8" s="229">
        <f t="shared" si="0"/>
        <v>61.01</v>
      </c>
      <c r="R8" s="229">
        <f t="shared" si="0"/>
        <v>3.51</v>
      </c>
      <c r="S8" s="229"/>
      <c r="T8" s="229">
        <f t="shared" si="0"/>
        <v>8.13</v>
      </c>
      <c r="U8" s="229"/>
      <c r="V8" s="229"/>
      <c r="W8" s="229">
        <f t="shared" si="0"/>
        <v>97.62</v>
      </c>
      <c r="X8" s="229">
        <f t="shared" si="0"/>
        <v>53.55</v>
      </c>
      <c r="Y8" s="229">
        <f t="shared" si="0"/>
        <v>25.5</v>
      </c>
      <c r="Z8" s="229"/>
      <c r="AA8" s="229">
        <f t="shared" si="0"/>
        <v>28.05</v>
      </c>
    </row>
    <row r="9" spans="1:27" ht="22.5" customHeight="1">
      <c r="A9" s="89">
        <v>216</v>
      </c>
      <c r="B9" s="89"/>
      <c r="C9" s="89"/>
      <c r="D9" s="89" t="s">
        <v>93</v>
      </c>
      <c r="E9" s="93" t="s">
        <v>103</v>
      </c>
      <c r="F9" s="229">
        <f>F8</f>
        <v>1293.5600000000002</v>
      </c>
      <c r="G9" s="229">
        <f aca="true" t="shared" si="1" ref="G9:AA9">G8</f>
        <v>939.58</v>
      </c>
      <c r="H9" s="229">
        <f t="shared" si="1"/>
        <v>599.51</v>
      </c>
      <c r="I9" s="229"/>
      <c r="J9" s="229">
        <f t="shared" si="1"/>
        <v>259.67</v>
      </c>
      <c r="K9" s="229"/>
      <c r="L9" s="229"/>
      <c r="M9" s="229">
        <f t="shared" si="1"/>
        <v>80.4</v>
      </c>
      <c r="N9" s="229"/>
      <c r="O9" s="229">
        <f t="shared" si="1"/>
        <v>202.80999999999997</v>
      </c>
      <c r="P9" s="229">
        <f t="shared" si="1"/>
        <v>130.16</v>
      </c>
      <c r="Q9" s="229">
        <f t="shared" si="1"/>
        <v>61.01</v>
      </c>
      <c r="R9" s="229">
        <f t="shared" si="1"/>
        <v>3.51</v>
      </c>
      <c r="S9" s="229"/>
      <c r="T9" s="229">
        <f t="shared" si="1"/>
        <v>8.13</v>
      </c>
      <c r="U9" s="229"/>
      <c r="V9" s="229"/>
      <c r="W9" s="229">
        <f t="shared" si="1"/>
        <v>97.62</v>
      </c>
      <c r="X9" s="229">
        <f t="shared" si="1"/>
        <v>53.55</v>
      </c>
      <c r="Y9" s="229">
        <f t="shared" si="1"/>
        <v>25.5</v>
      </c>
      <c r="Z9" s="229"/>
      <c r="AA9" s="229">
        <f t="shared" si="1"/>
        <v>28.05</v>
      </c>
    </row>
    <row r="10" spans="1:27" ht="22.5" customHeight="1">
      <c r="A10" s="89">
        <v>216</v>
      </c>
      <c r="B10" s="293" t="s">
        <v>104</v>
      </c>
      <c r="C10" s="89"/>
      <c r="D10" s="89" t="s">
        <v>93</v>
      </c>
      <c r="E10" s="93" t="s">
        <v>105</v>
      </c>
      <c r="F10" s="229">
        <f>F8</f>
        <v>1293.5600000000002</v>
      </c>
      <c r="G10" s="229">
        <f aca="true" t="shared" si="2" ref="G10:AA10">G8</f>
        <v>939.58</v>
      </c>
      <c r="H10" s="229">
        <f t="shared" si="2"/>
        <v>599.51</v>
      </c>
      <c r="I10" s="229"/>
      <c r="J10" s="229">
        <f t="shared" si="2"/>
        <v>259.67</v>
      </c>
      <c r="K10" s="229"/>
      <c r="L10" s="229"/>
      <c r="M10" s="229">
        <f t="shared" si="2"/>
        <v>80.4</v>
      </c>
      <c r="N10" s="229"/>
      <c r="O10" s="229">
        <f t="shared" si="2"/>
        <v>202.80999999999997</v>
      </c>
      <c r="P10" s="229">
        <f t="shared" si="2"/>
        <v>130.16</v>
      </c>
      <c r="Q10" s="229">
        <f t="shared" si="2"/>
        <v>61.01</v>
      </c>
      <c r="R10" s="229">
        <f t="shared" si="2"/>
        <v>3.51</v>
      </c>
      <c r="S10" s="229"/>
      <c r="T10" s="229">
        <f t="shared" si="2"/>
        <v>8.13</v>
      </c>
      <c r="U10" s="229"/>
      <c r="V10" s="229"/>
      <c r="W10" s="229">
        <f t="shared" si="2"/>
        <v>97.62</v>
      </c>
      <c r="X10" s="229">
        <f t="shared" si="2"/>
        <v>53.55</v>
      </c>
      <c r="Y10" s="229">
        <f t="shared" si="2"/>
        <v>25.5</v>
      </c>
      <c r="Z10" s="229"/>
      <c r="AA10" s="229">
        <f t="shared" si="2"/>
        <v>28.05</v>
      </c>
    </row>
    <row r="11" spans="1:256" s="27" customFormat="1" ht="24" customHeight="1">
      <c r="A11" s="412">
        <v>216</v>
      </c>
      <c r="B11" s="412" t="s">
        <v>104</v>
      </c>
      <c r="C11" s="412" t="s">
        <v>106</v>
      </c>
      <c r="D11" s="262" t="s">
        <v>93</v>
      </c>
      <c r="E11" s="93" t="s">
        <v>107</v>
      </c>
      <c r="F11" s="403">
        <f>SUM(G11+O11+W11+X11)</f>
        <v>1293.5600000000002</v>
      </c>
      <c r="G11" s="403">
        <f>SUM(H11:N11)</f>
        <v>939.58</v>
      </c>
      <c r="H11" s="403">
        <v>599.51</v>
      </c>
      <c r="I11" s="403"/>
      <c r="J11" s="403">
        <v>259.67</v>
      </c>
      <c r="K11" s="403"/>
      <c r="L11" s="403"/>
      <c r="M11" s="414">
        <v>80.4</v>
      </c>
      <c r="N11" s="403"/>
      <c r="O11" s="403">
        <f>SUM(P11:V11)</f>
        <v>202.80999999999997</v>
      </c>
      <c r="P11" s="403">
        <v>130.16</v>
      </c>
      <c r="Q11" s="403">
        <v>61.01</v>
      </c>
      <c r="R11" s="403">
        <v>3.51</v>
      </c>
      <c r="S11" s="403"/>
      <c r="T11" s="403">
        <v>8.13</v>
      </c>
      <c r="U11" s="403"/>
      <c r="V11" s="403"/>
      <c r="W11" s="403">
        <v>97.62</v>
      </c>
      <c r="X11" s="403">
        <f>SUM(Y11:AA11)</f>
        <v>53.55</v>
      </c>
      <c r="Y11" s="403">
        <v>25.5</v>
      </c>
      <c r="Z11" s="403"/>
      <c r="AA11" s="403">
        <v>28.05</v>
      </c>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420"/>
      <c r="DG11" s="420"/>
      <c r="DH11" s="420"/>
      <c r="DI11" s="420"/>
      <c r="DJ11" s="420"/>
      <c r="DK11" s="420"/>
      <c r="DL11" s="420"/>
      <c r="DM11" s="420"/>
      <c r="DN11" s="420"/>
      <c r="DO11" s="420"/>
      <c r="DP11" s="420"/>
      <c r="DQ11" s="420"/>
      <c r="DR11" s="420"/>
      <c r="DS11" s="420"/>
      <c r="DT11" s="420"/>
      <c r="DU11" s="420"/>
      <c r="DV11" s="420"/>
      <c r="DW11" s="420"/>
      <c r="DX11" s="420"/>
      <c r="DY11" s="420"/>
      <c r="DZ11" s="420"/>
      <c r="EA11" s="420"/>
      <c r="EB11" s="420"/>
      <c r="EC11" s="420"/>
      <c r="ED11" s="420"/>
      <c r="EE11" s="420"/>
      <c r="EF11" s="420"/>
      <c r="EG11" s="420"/>
      <c r="EH11" s="420"/>
      <c r="EI11" s="420"/>
      <c r="EJ11" s="420"/>
      <c r="EK11" s="420"/>
      <c r="EL11" s="420"/>
      <c r="EM11" s="420"/>
      <c r="EN11" s="420"/>
      <c r="EO11" s="420"/>
      <c r="EP11" s="420"/>
      <c r="EQ11" s="420"/>
      <c r="ER11" s="420"/>
      <c r="ES11" s="420"/>
      <c r="ET11" s="420"/>
      <c r="EU11" s="420"/>
      <c r="EV11" s="420"/>
      <c r="EW11" s="420"/>
      <c r="EX11" s="420"/>
      <c r="EY11" s="420"/>
      <c r="EZ11" s="420"/>
      <c r="FA11" s="420"/>
      <c r="FB11" s="420"/>
      <c r="FC11" s="420"/>
      <c r="FD11" s="420"/>
      <c r="FE11" s="420"/>
      <c r="FF11" s="420"/>
      <c r="FG11" s="420"/>
      <c r="FH11" s="420"/>
      <c r="FI11" s="420"/>
      <c r="FJ11" s="420"/>
      <c r="FK11" s="420"/>
      <c r="FL11" s="420"/>
      <c r="FM11" s="420"/>
      <c r="FN11" s="420"/>
      <c r="FO11" s="420"/>
      <c r="FP11" s="420"/>
      <c r="FQ11" s="420"/>
      <c r="FR11" s="420"/>
      <c r="FS11" s="420"/>
      <c r="FT11" s="420"/>
      <c r="FU11" s="420"/>
      <c r="FV11" s="420"/>
      <c r="FW11" s="420"/>
      <c r="FX11" s="420"/>
      <c r="FY11" s="420"/>
      <c r="FZ11" s="420"/>
      <c r="GA11" s="420"/>
      <c r="GB11" s="420"/>
      <c r="GC11" s="420"/>
      <c r="GD11" s="420"/>
      <c r="GE11" s="420"/>
      <c r="GF11" s="420"/>
      <c r="GG11" s="420"/>
      <c r="GH11" s="420"/>
      <c r="GI11" s="420"/>
      <c r="GJ11" s="420"/>
      <c r="GK11" s="420"/>
      <c r="GL11" s="420"/>
      <c r="GM11" s="420"/>
      <c r="GN11" s="420"/>
      <c r="GO11" s="420"/>
      <c r="GP11" s="420"/>
      <c r="GQ11" s="420"/>
      <c r="GR11" s="420"/>
      <c r="GS11" s="420"/>
      <c r="GT11" s="420"/>
      <c r="GU11" s="420"/>
      <c r="GV11" s="420"/>
      <c r="GW11" s="420"/>
      <c r="GX11" s="420"/>
      <c r="GY11" s="420"/>
      <c r="GZ11" s="420"/>
      <c r="HA11" s="420"/>
      <c r="HB11" s="420"/>
      <c r="HC11" s="420"/>
      <c r="HD11" s="420"/>
      <c r="HE11" s="420"/>
      <c r="HF11" s="420"/>
      <c r="HG11" s="420"/>
      <c r="HH11" s="420"/>
      <c r="HI11" s="420"/>
      <c r="HJ11" s="420"/>
      <c r="HK11" s="420"/>
      <c r="HL11" s="420"/>
      <c r="HM11" s="420"/>
      <c r="HN11" s="420"/>
      <c r="HO11" s="420"/>
      <c r="HP11" s="420"/>
      <c r="HQ11" s="420"/>
      <c r="HR11" s="420"/>
      <c r="HS11" s="420"/>
      <c r="HT11" s="420"/>
      <c r="HU11" s="420"/>
      <c r="HV11" s="420"/>
      <c r="HW11" s="420"/>
      <c r="HX11" s="420"/>
      <c r="HY11" s="420"/>
      <c r="HZ11" s="420"/>
      <c r="IA11" s="420"/>
      <c r="IB11" s="420"/>
      <c r="IC11" s="420"/>
      <c r="ID11" s="420"/>
      <c r="IE11" s="420"/>
      <c r="IF11" s="420"/>
      <c r="IG11" s="420"/>
      <c r="IH11" s="420"/>
      <c r="II11" s="420"/>
      <c r="IJ11" s="420"/>
      <c r="IK11" s="420"/>
      <c r="IL11" s="420"/>
      <c r="IM11" s="420"/>
      <c r="IN11" s="420"/>
      <c r="IO11" s="420"/>
      <c r="IP11" s="420"/>
      <c r="IQ11" s="420"/>
      <c r="IR11" s="420"/>
      <c r="IS11" s="420"/>
      <c r="IT11" s="420"/>
      <c r="IU11" s="420"/>
      <c r="IV11" s="420"/>
    </row>
    <row r="12" spans="1:28" ht="22.5" customHeight="1">
      <c r="A12" s="413"/>
      <c r="B12" s="413"/>
      <c r="C12" s="413"/>
      <c r="D12" s="413"/>
      <c r="E12" s="413"/>
      <c r="F12" s="413"/>
      <c r="G12" s="413"/>
      <c r="H12" s="413"/>
      <c r="I12" s="413"/>
      <c r="J12" s="413"/>
      <c r="K12" s="413"/>
      <c r="L12" s="413"/>
      <c r="M12" s="415"/>
      <c r="N12" s="413"/>
      <c r="O12" s="413"/>
      <c r="P12" s="413"/>
      <c r="Q12" s="413"/>
      <c r="R12" s="413"/>
      <c r="S12" s="413"/>
      <c r="T12" s="413"/>
      <c r="U12" s="413"/>
      <c r="V12" s="413"/>
      <c r="W12" s="413"/>
      <c r="X12" s="413"/>
      <c r="Y12" s="413"/>
      <c r="Z12" s="413"/>
      <c r="AA12" s="413"/>
      <c r="AB12" s="413"/>
    </row>
    <row r="13" spans="1:28" ht="22.5" customHeight="1">
      <c r="A13" s="413"/>
      <c r="B13" s="413"/>
      <c r="C13" s="413"/>
      <c r="D13" s="413"/>
      <c r="E13" s="413"/>
      <c r="F13" s="413"/>
      <c r="G13" s="413"/>
      <c r="H13" s="413"/>
      <c r="I13" s="413"/>
      <c r="J13" s="413"/>
      <c r="K13" s="413"/>
      <c r="L13" s="413"/>
      <c r="N13" s="413"/>
      <c r="O13" s="413"/>
      <c r="P13" s="413"/>
      <c r="Q13" s="413"/>
      <c r="R13" s="413"/>
      <c r="S13" s="413"/>
      <c r="T13" s="413"/>
      <c r="U13" s="413"/>
      <c r="V13" s="413"/>
      <c r="W13" s="413"/>
      <c r="X13" s="413"/>
      <c r="Y13" s="413"/>
      <c r="Z13" s="413"/>
      <c r="AA13" s="413"/>
      <c r="AB13" s="413"/>
    </row>
    <row r="14" spans="1:27" ht="22.5" customHeight="1">
      <c r="A14" s="413"/>
      <c r="B14" s="413"/>
      <c r="C14" s="413"/>
      <c r="D14" s="413"/>
      <c r="E14" s="413"/>
      <c r="F14" s="413"/>
      <c r="G14" s="413"/>
      <c r="H14" s="413"/>
      <c r="I14" s="413"/>
      <c r="J14" s="413"/>
      <c r="K14" s="413"/>
      <c r="L14" s="413"/>
      <c r="N14" s="413"/>
      <c r="O14" s="413"/>
      <c r="P14" s="413"/>
      <c r="Q14" s="413"/>
      <c r="R14" s="413"/>
      <c r="S14" s="413"/>
      <c r="T14" s="413"/>
      <c r="U14" s="413"/>
      <c r="V14" s="413"/>
      <c r="W14" s="413"/>
      <c r="X14" s="413"/>
      <c r="Y14" s="413"/>
      <c r="Z14" s="413"/>
      <c r="AA14" s="413"/>
    </row>
    <row r="15" spans="1:27" ht="22.5" customHeight="1">
      <c r="A15" s="413"/>
      <c r="B15" s="413"/>
      <c r="C15" s="413"/>
      <c r="D15" s="413"/>
      <c r="E15" s="413"/>
      <c r="F15" s="413"/>
      <c r="G15" s="413"/>
      <c r="H15" s="413"/>
      <c r="I15" s="413"/>
      <c r="J15" s="413"/>
      <c r="K15" s="413"/>
      <c r="L15" s="413"/>
      <c r="N15" s="413"/>
      <c r="O15" s="413"/>
      <c r="P15" s="413"/>
      <c r="Q15" s="413"/>
      <c r="R15" s="413"/>
      <c r="S15" s="413"/>
      <c r="T15" s="413"/>
      <c r="U15" s="413"/>
      <c r="V15" s="413"/>
      <c r="W15" s="413"/>
      <c r="X15" s="413"/>
      <c r="Y15" s="413"/>
      <c r="Z15" s="413"/>
      <c r="AA15" s="413"/>
    </row>
    <row r="16" spans="1:26" ht="22.5" customHeight="1">
      <c r="A16" s="413"/>
      <c r="B16" s="413"/>
      <c r="C16" s="413"/>
      <c r="D16" s="413"/>
      <c r="E16" s="413"/>
      <c r="F16" s="413"/>
      <c r="J16" s="413"/>
      <c r="K16" s="413"/>
      <c r="L16" s="413"/>
      <c r="N16" s="413"/>
      <c r="O16" s="413"/>
      <c r="P16" s="413"/>
      <c r="Q16" s="413"/>
      <c r="R16" s="413"/>
      <c r="S16" s="413"/>
      <c r="T16" s="413"/>
      <c r="U16" s="413"/>
      <c r="V16" s="413"/>
      <c r="W16" s="413"/>
      <c r="X16" s="413"/>
      <c r="Y16" s="413"/>
      <c r="Z16" s="413"/>
    </row>
    <row r="17" spans="1:25" ht="22.5" customHeight="1">
      <c r="A17" s="413"/>
      <c r="B17" s="413"/>
      <c r="C17" s="413"/>
      <c r="D17" s="413"/>
      <c r="E17" s="413"/>
      <c r="F17" s="413"/>
      <c r="O17" s="413"/>
      <c r="P17" s="413"/>
      <c r="Q17" s="413"/>
      <c r="R17" s="413"/>
      <c r="S17" s="413"/>
      <c r="T17" s="413"/>
      <c r="U17" s="413"/>
      <c r="V17" s="413"/>
      <c r="W17" s="413"/>
      <c r="X17" s="413"/>
      <c r="Y17" s="413"/>
    </row>
    <row r="18" spans="15:24" ht="22.5" customHeight="1">
      <c r="O18" s="413"/>
      <c r="P18" s="413"/>
      <c r="Q18" s="413"/>
      <c r="R18" s="413"/>
      <c r="S18" s="413"/>
      <c r="T18" s="413"/>
      <c r="U18" s="413"/>
      <c r="V18" s="413"/>
      <c r="W18" s="413"/>
      <c r="X18" s="413"/>
    </row>
    <row r="19" spans="15:17" ht="22.5" customHeight="1">
      <c r="O19" s="413"/>
      <c r="P19" s="413"/>
      <c r="Q19" s="413"/>
    </row>
    <row r="20"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5" right="0.75" top="0.79" bottom="0.79" header="0.39" footer="0.39"/>
  <pageSetup fitToHeight="1" fitToWidth="1" horizontalDpi="1200" verticalDpi="1200" orientation="landscape" paperSize="9" scale="5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10"/>
  <sheetViews>
    <sheetView showGridLines="0" showZeros="0" workbookViewId="0" topLeftCell="A1">
      <selection activeCell="D12" sqref="D12"/>
    </sheetView>
  </sheetViews>
  <sheetFormatPr defaultColWidth="9.00390625" defaultRowHeight="14.25"/>
  <cols>
    <col min="1" max="3" width="5.375" style="0" customWidth="1"/>
    <col min="5" max="5" width="18.00390625" style="0" customWidth="1"/>
    <col min="6" max="6" width="12.50390625" style="0" customWidth="1"/>
    <col min="7" max="7" width="10.125" style="0" bestFit="1" customWidth="1"/>
  </cols>
  <sheetData>
    <row r="1" ht="14.25" customHeight="1">
      <c r="N1" s="338" t="s">
        <v>164</v>
      </c>
    </row>
    <row r="2" spans="1:14" ht="33" customHeight="1">
      <c r="A2" s="283" t="s">
        <v>165</v>
      </c>
      <c r="B2" s="283"/>
      <c r="C2" s="283"/>
      <c r="D2" s="283"/>
      <c r="E2" s="283"/>
      <c r="F2" s="283"/>
      <c r="G2" s="283"/>
      <c r="H2" s="283"/>
      <c r="I2" s="283"/>
      <c r="J2" s="283"/>
      <c r="K2" s="283"/>
      <c r="L2" s="283"/>
      <c r="M2" s="283"/>
      <c r="N2" s="283"/>
    </row>
    <row r="3" spans="1:14" ht="14.25" customHeight="1">
      <c r="A3" s="6" t="s">
        <v>2</v>
      </c>
      <c r="B3" s="336"/>
      <c r="C3" s="337"/>
      <c r="D3" s="338"/>
      <c r="E3" s="338"/>
      <c r="M3" s="386" t="s">
        <v>78</v>
      </c>
      <c r="N3" s="386"/>
    </row>
    <row r="4" spans="1:14" ht="22.5" customHeight="1">
      <c r="A4" s="245" t="s">
        <v>97</v>
      </c>
      <c r="B4" s="245"/>
      <c r="C4" s="245"/>
      <c r="D4" s="86" t="s">
        <v>130</v>
      </c>
      <c r="E4" s="86" t="s">
        <v>80</v>
      </c>
      <c r="F4" s="86" t="s">
        <v>81</v>
      </c>
      <c r="G4" s="86" t="s">
        <v>132</v>
      </c>
      <c r="H4" s="86"/>
      <c r="I4" s="86"/>
      <c r="J4" s="86"/>
      <c r="K4" s="86"/>
      <c r="L4" s="86" t="s">
        <v>136</v>
      </c>
      <c r="M4" s="86"/>
      <c r="N4" s="86"/>
    </row>
    <row r="5" spans="1:14" ht="17.25" customHeight="1">
      <c r="A5" s="86" t="s">
        <v>100</v>
      </c>
      <c r="B5" s="70" t="s">
        <v>101</v>
      </c>
      <c r="C5" s="86" t="s">
        <v>102</v>
      </c>
      <c r="D5" s="86"/>
      <c r="E5" s="86"/>
      <c r="F5" s="86"/>
      <c r="G5" s="86" t="s">
        <v>166</v>
      </c>
      <c r="H5" s="86" t="s">
        <v>167</v>
      </c>
      <c r="I5" s="86" t="s">
        <v>145</v>
      </c>
      <c r="J5" s="86" t="s">
        <v>146</v>
      </c>
      <c r="K5" s="86" t="s">
        <v>147</v>
      </c>
      <c r="L5" s="86" t="s">
        <v>166</v>
      </c>
      <c r="M5" s="86" t="s">
        <v>118</v>
      </c>
      <c r="N5" s="86" t="s">
        <v>168</v>
      </c>
    </row>
    <row r="6" spans="1:14" ht="20.25" customHeight="1">
      <c r="A6" s="86"/>
      <c r="B6" s="70"/>
      <c r="C6" s="86"/>
      <c r="D6" s="86"/>
      <c r="E6" s="86"/>
      <c r="F6" s="86"/>
      <c r="G6" s="86"/>
      <c r="H6" s="86"/>
      <c r="I6" s="86"/>
      <c r="J6" s="86"/>
      <c r="K6" s="86"/>
      <c r="L6" s="86"/>
      <c r="M6" s="86"/>
      <c r="N6" s="86"/>
    </row>
    <row r="7" spans="1:14" ht="20.25" customHeight="1">
      <c r="A7" s="89"/>
      <c r="B7" s="89"/>
      <c r="C7" s="89"/>
      <c r="D7" s="89" t="s">
        <v>93</v>
      </c>
      <c r="E7" s="268" t="s">
        <v>81</v>
      </c>
      <c r="F7" s="97">
        <f aca="true" t="shared" si="0" ref="F7:K7">F10</f>
        <v>1293.5600000000002</v>
      </c>
      <c r="G7" s="97">
        <f t="shared" si="0"/>
        <v>1293.5600000000002</v>
      </c>
      <c r="H7" s="97">
        <f t="shared" si="0"/>
        <v>939.58</v>
      </c>
      <c r="I7" s="97">
        <f t="shared" si="0"/>
        <v>202.80999999999997</v>
      </c>
      <c r="J7" s="97">
        <f t="shared" si="0"/>
        <v>97.62</v>
      </c>
      <c r="K7" s="97">
        <f t="shared" si="0"/>
        <v>53.55</v>
      </c>
      <c r="L7" s="86"/>
      <c r="M7" s="86"/>
      <c r="N7" s="86"/>
    </row>
    <row r="8" spans="1:14" ht="20.25" customHeight="1">
      <c r="A8" s="89">
        <v>216</v>
      </c>
      <c r="B8" s="89"/>
      <c r="C8" s="89"/>
      <c r="D8" s="89" t="s">
        <v>93</v>
      </c>
      <c r="E8" s="93" t="s">
        <v>103</v>
      </c>
      <c r="F8" s="97">
        <f aca="true" t="shared" si="1" ref="F8:K8">F7</f>
        <v>1293.5600000000002</v>
      </c>
      <c r="G8" s="97">
        <f t="shared" si="1"/>
        <v>1293.5600000000002</v>
      </c>
      <c r="H8" s="97">
        <f t="shared" si="1"/>
        <v>939.58</v>
      </c>
      <c r="I8" s="97">
        <f t="shared" si="1"/>
        <v>202.80999999999997</v>
      </c>
      <c r="J8" s="97">
        <f t="shared" si="1"/>
        <v>97.62</v>
      </c>
      <c r="K8" s="97">
        <f t="shared" si="1"/>
        <v>53.55</v>
      </c>
      <c r="L8" s="86"/>
      <c r="M8" s="86"/>
      <c r="N8" s="86"/>
    </row>
    <row r="9" spans="1:14" ht="20.25" customHeight="1">
      <c r="A9" s="89">
        <v>216</v>
      </c>
      <c r="B9" s="293" t="s">
        <v>104</v>
      </c>
      <c r="C9" s="89"/>
      <c r="D9" s="89" t="s">
        <v>93</v>
      </c>
      <c r="E9" s="93" t="s">
        <v>105</v>
      </c>
      <c r="F9" s="97">
        <f aca="true" t="shared" si="2" ref="F9:K9">F7</f>
        <v>1293.5600000000002</v>
      </c>
      <c r="G9" s="97">
        <f t="shared" si="2"/>
        <v>1293.5600000000002</v>
      </c>
      <c r="H9" s="97">
        <f t="shared" si="2"/>
        <v>939.58</v>
      </c>
      <c r="I9" s="97">
        <f t="shared" si="2"/>
        <v>202.80999999999997</v>
      </c>
      <c r="J9" s="97">
        <f t="shared" si="2"/>
        <v>97.62</v>
      </c>
      <c r="K9" s="97">
        <f t="shared" si="2"/>
        <v>53.55</v>
      </c>
      <c r="L9" s="86"/>
      <c r="M9" s="86"/>
      <c r="N9" s="86"/>
    </row>
    <row r="10" spans="1:14" s="27" customFormat="1" ht="25.5" customHeight="1">
      <c r="A10" s="120">
        <v>216</v>
      </c>
      <c r="B10" s="120" t="s">
        <v>104</v>
      </c>
      <c r="C10" s="120" t="s">
        <v>106</v>
      </c>
      <c r="D10" s="262" t="s">
        <v>93</v>
      </c>
      <c r="E10" s="93" t="s">
        <v>107</v>
      </c>
      <c r="F10" s="247">
        <f>G10</f>
        <v>1293.5600000000002</v>
      </c>
      <c r="G10" s="247">
        <f>SUM(H10:K10)</f>
        <v>1293.5600000000002</v>
      </c>
      <c r="H10" s="403">
        <v>939.58</v>
      </c>
      <c r="I10" s="247">
        <v>202.80999999999997</v>
      </c>
      <c r="J10" s="247">
        <v>97.62</v>
      </c>
      <c r="K10" s="247">
        <v>53.55</v>
      </c>
      <c r="L10" s="247"/>
      <c r="M10" s="247"/>
      <c r="N10" s="247"/>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5" right="0.75" top="0.79" bottom="0.79" header="0.39" footer="0.39"/>
  <pageSetup fitToHeight="1" fitToWidth="1" horizontalDpi="1200" verticalDpi="1200" orientation="landscape" paperSize="9" scale="9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20"/>
  <sheetViews>
    <sheetView showGridLines="0" showZeros="0" workbookViewId="0" topLeftCell="A1">
      <selection activeCell="A8" sqref="A8:E11"/>
    </sheetView>
  </sheetViews>
  <sheetFormatPr defaultColWidth="6.75390625" defaultRowHeight="22.5" customHeight="1"/>
  <cols>
    <col min="1" max="3" width="3.625" style="388" customWidth="1"/>
    <col min="4" max="4" width="10.00390625" style="388" customWidth="1"/>
    <col min="5" max="5" width="17.375" style="388" customWidth="1"/>
    <col min="6" max="6" width="8.125" style="388" customWidth="1"/>
    <col min="7" max="21" width="6.50390625" style="388" customWidth="1"/>
    <col min="22" max="25" width="6.875" style="388" customWidth="1"/>
    <col min="26" max="26" width="6.50390625" style="388" customWidth="1"/>
    <col min="27" max="16384" width="6.75390625" style="388" customWidth="1"/>
  </cols>
  <sheetData>
    <row r="1" spans="2:26" ht="22.5" customHeight="1">
      <c r="B1" s="389"/>
      <c r="C1" s="389"/>
      <c r="D1" s="389"/>
      <c r="E1" s="389"/>
      <c r="F1" s="389"/>
      <c r="G1" s="389"/>
      <c r="H1" s="389"/>
      <c r="I1" s="389"/>
      <c r="J1" s="389"/>
      <c r="K1" s="389"/>
      <c r="L1" s="389"/>
      <c r="M1" s="389"/>
      <c r="N1" s="389"/>
      <c r="O1" s="389"/>
      <c r="P1" s="389"/>
      <c r="Q1" s="389"/>
      <c r="R1" s="389"/>
      <c r="T1" s="396"/>
      <c r="V1" s="396"/>
      <c r="W1" s="396"/>
      <c r="X1" s="396"/>
      <c r="Y1" s="400" t="s">
        <v>169</v>
      </c>
      <c r="Z1" s="400"/>
    </row>
    <row r="2" spans="1:26" ht="22.5" customHeight="1">
      <c r="A2" s="390" t="s">
        <v>170</v>
      </c>
      <c r="B2" s="390"/>
      <c r="C2" s="390"/>
      <c r="D2" s="390"/>
      <c r="E2" s="390"/>
      <c r="F2" s="390"/>
      <c r="G2" s="390"/>
      <c r="H2" s="390"/>
      <c r="I2" s="390"/>
      <c r="J2" s="390"/>
      <c r="K2" s="390"/>
      <c r="L2" s="390"/>
      <c r="M2" s="390"/>
      <c r="N2" s="390"/>
      <c r="O2" s="390"/>
      <c r="P2" s="390"/>
      <c r="Q2" s="390"/>
      <c r="R2" s="390"/>
      <c r="S2" s="390"/>
      <c r="T2" s="390"/>
      <c r="U2" s="390"/>
      <c r="V2" s="390"/>
      <c r="W2" s="390"/>
      <c r="X2" s="390"/>
      <c r="Y2" s="390"/>
      <c r="Z2" s="390"/>
    </row>
    <row r="3" spans="1:26" ht="22.5" customHeight="1">
      <c r="A3" s="6" t="s">
        <v>2</v>
      </c>
      <c r="B3" s="336"/>
      <c r="C3" s="337"/>
      <c r="D3" s="338"/>
      <c r="E3" s="338"/>
      <c r="F3" s="391"/>
      <c r="G3" s="391"/>
      <c r="H3" s="391"/>
      <c r="I3" s="391"/>
      <c r="J3" s="391"/>
      <c r="K3" s="391"/>
      <c r="L3" s="391"/>
      <c r="M3" s="391"/>
      <c r="N3" s="391"/>
      <c r="O3" s="391"/>
      <c r="P3" s="391"/>
      <c r="Q3" s="391"/>
      <c r="R3" s="391"/>
      <c r="V3" s="397"/>
      <c r="W3" s="397"/>
      <c r="X3" s="397"/>
      <c r="Y3" s="401" t="s">
        <v>3</v>
      </c>
      <c r="Z3" s="401"/>
    </row>
    <row r="4" spans="1:26" ht="22.5" customHeight="1">
      <c r="A4" s="392" t="s">
        <v>97</v>
      </c>
      <c r="B4" s="392"/>
      <c r="C4" s="392"/>
      <c r="D4" s="393" t="s">
        <v>79</v>
      </c>
      <c r="E4" s="393" t="s">
        <v>98</v>
      </c>
      <c r="F4" s="393" t="s">
        <v>171</v>
      </c>
      <c r="G4" s="393" t="s">
        <v>172</v>
      </c>
      <c r="H4" s="393" t="s">
        <v>173</v>
      </c>
      <c r="I4" s="393" t="s">
        <v>174</v>
      </c>
      <c r="J4" s="393" t="s">
        <v>175</v>
      </c>
      <c r="K4" s="393" t="s">
        <v>176</v>
      </c>
      <c r="L4" s="393" t="s">
        <v>177</v>
      </c>
      <c r="M4" s="393" t="s">
        <v>178</v>
      </c>
      <c r="N4" s="393" t="s">
        <v>179</v>
      </c>
      <c r="O4" s="393" t="s">
        <v>180</v>
      </c>
      <c r="P4" s="393" t="s">
        <v>181</v>
      </c>
      <c r="Q4" s="393" t="s">
        <v>182</v>
      </c>
      <c r="R4" s="393" t="s">
        <v>183</v>
      </c>
      <c r="S4" s="393" t="s">
        <v>184</v>
      </c>
      <c r="T4" s="393" t="s">
        <v>185</v>
      </c>
      <c r="U4" s="393" t="s">
        <v>186</v>
      </c>
      <c r="V4" s="393" t="s">
        <v>187</v>
      </c>
      <c r="W4" s="393" t="s">
        <v>188</v>
      </c>
      <c r="X4" s="393" t="s">
        <v>189</v>
      </c>
      <c r="Y4" s="393" t="s">
        <v>190</v>
      </c>
      <c r="Z4" s="402" t="s">
        <v>191</v>
      </c>
    </row>
    <row r="5" spans="1:26" ht="13.5" customHeight="1">
      <c r="A5" s="393" t="s">
        <v>100</v>
      </c>
      <c r="B5" s="393" t="s">
        <v>101</v>
      </c>
      <c r="C5" s="393" t="s">
        <v>102</v>
      </c>
      <c r="D5" s="393"/>
      <c r="E5" s="393"/>
      <c r="F5" s="393"/>
      <c r="G5" s="393"/>
      <c r="H5" s="393"/>
      <c r="I5" s="393"/>
      <c r="J5" s="393"/>
      <c r="K5" s="393"/>
      <c r="L5" s="393"/>
      <c r="M5" s="393"/>
      <c r="N5" s="393"/>
      <c r="O5" s="393"/>
      <c r="P5" s="393"/>
      <c r="Q5" s="393"/>
      <c r="R5" s="393"/>
      <c r="S5" s="393"/>
      <c r="T5" s="393"/>
      <c r="U5" s="393"/>
      <c r="V5" s="393"/>
      <c r="W5" s="393"/>
      <c r="X5" s="393"/>
      <c r="Y5" s="393"/>
      <c r="Z5" s="402"/>
    </row>
    <row r="6" spans="1:26" ht="13.5" customHeight="1">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402"/>
    </row>
    <row r="7" spans="1:26" ht="22.5" customHeight="1">
      <c r="A7" s="392"/>
      <c r="B7" s="392"/>
      <c r="C7" s="392"/>
      <c r="D7" s="392"/>
      <c r="E7" s="392"/>
      <c r="F7" s="392">
        <v>1</v>
      </c>
      <c r="G7" s="392">
        <v>2</v>
      </c>
      <c r="H7" s="392">
        <v>3</v>
      </c>
      <c r="I7" s="392">
        <v>4</v>
      </c>
      <c r="J7" s="392">
        <v>5</v>
      </c>
      <c r="K7" s="392">
        <v>6</v>
      </c>
      <c r="L7" s="392">
        <v>7</v>
      </c>
      <c r="M7" s="392">
        <v>8</v>
      </c>
      <c r="N7" s="392">
        <v>9</v>
      </c>
      <c r="O7" s="392">
        <v>10</v>
      </c>
      <c r="P7" s="392">
        <v>11</v>
      </c>
      <c r="Q7" s="392">
        <v>12</v>
      </c>
      <c r="R7" s="392">
        <v>13</v>
      </c>
      <c r="S7" s="392">
        <v>14</v>
      </c>
      <c r="T7" s="392">
        <v>15</v>
      </c>
      <c r="U7" s="392">
        <v>16</v>
      </c>
      <c r="V7" s="392">
        <v>17</v>
      </c>
      <c r="W7" s="392">
        <v>18</v>
      </c>
      <c r="X7" s="392">
        <v>19</v>
      </c>
      <c r="Y7" s="392">
        <v>20</v>
      </c>
      <c r="Z7" s="392">
        <v>21</v>
      </c>
    </row>
    <row r="8" spans="1:26" ht="22.5" customHeight="1">
      <c r="A8" s="89"/>
      <c r="B8" s="89"/>
      <c r="C8" s="89"/>
      <c r="D8" s="89" t="s">
        <v>93</v>
      </c>
      <c r="E8" s="268" t="s">
        <v>81</v>
      </c>
      <c r="F8" s="394">
        <f>F11</f>
        <v>157.22</v>
      </c>
      <c r="G8" s="394">
        <f aca="true" t="shared" si="0" ref="G8:M8">G11</f>
        <v>9.85</v>
      </c>
      <c r="H8" s="394">
        <f t="shared" si="0"/>
        <v>2.41</v>
      </c>
      <c r="I8" s="394">
        <f t="shared" si="0"/>
        <v>1.81</v>
      </c>
      <c r="J8" s="394">
        <f t="shared" si="0"/>
        <v>7.52</v>
      </c>
      <c r="K8" s="394">
        <f t="shared" si="0"/>
        <v>12.06</v>
      </c>
      <c r="L8" s="394">
        <f t="shared" si="0"/>
        <v>8.44</v>
      </c>
      <c r="M8" s="394">
        <f t="shared" si="0"/>
        <v>14.47</v>
      </c>
      <c r="N8" s="394">
        <f aca="true" t="shared" si="1" ref="N8:Z8">N11</f>
        <v>0</v>
      </c>
      <c r="O8" s="394">
        <f t="shared" si="1"/>
        <v>11.58</v>
      </c>
      <c r="P8" s="394">
        <f t="shared" si="1"/>
        <v>6.5</v>
      </c>
      <c r="Q8" s="394">
        <f t="shared" si="1"/>
        <v>4.21</v>
      </c>
      <c r="R8" s="394">
        <f t="shared" si="1"/>
        <v>4.03</v>
      </c>
      <c r="S8" s="394">
        <f t="shared" si="1"/>
        <v>16.27</v>
      </c>
      <c r="T8" s="394">
        <f t="shared" si="1"/>
        <v>0</v>
      </c>
      <c r="U8" s="394">
        <f t="shared" si="1"/>
        <v>0</v>
      </c>
      <c r="V8" s="394">
        <f t="shared" si="1"/>
        <v>27.54</v>
      </c>
      <c r="W8" s="394">
        <f t="shared" si="1"/>
        <v>0</v>
      </c>
      <c r="X8" s="394">
        <f t="shared" si="1"/>
        <v>0</v>
      </c>
      <c r="Y8" s="394">
        <f t="shared" si="1"/>
        <v>0</v>
      </c>
      <c r="Z8" s="394">
        <f t="shared" si="1"/>
        <v>30.53</v>
      </c>
    </row>
    <row r="9" spans="1:26" ht="22.5" customHeight="1">
      <c r="A9" s="89">
        <v>216</v>
      </c>
      <c r="B9" s="89"/>
      <c r="C9" s="89"/>
      <c r="D9" s="89" t="s">
        <v>93</v>
      </c>
      <c r="E9" s="93" t="s">
        <v>103</v>
      </c>
      <c r="F9" s="394">
        <f>F8</f>
        <v>157.22</v>
      </c>
      <c r="G9" s="394">
        <f aca="true" t="shared" si="2" ref="G9:Z9">G8</f>
        <v>9.85</v>
      </c>
      <c r="H9" s="394">
        <f t="shared" si="2"/>
        <v>2.41</v>
      </c>
      <c r="I9" s="394">
        <f t="shared" si="2"/>
        <v>1.81</v>
      </c>
      <c r="J9" s="394">
        <f t="shared" si="2"/>
        <v>7.52</v>
      </c>
      <c r="K9" s="394">
        <f t="shared" si="2"/>
        <v>12.06</v>
      </c>
      <c r="L9" s="394">
        <f t="shared" si="2"/>
        <v>8.44</v>
      </c>
      <c r="M9" s="394">
        <f t="shared" si="2"/>
        <v>14.47</v>
      </c>
      <c r="N9" s="394">
        <f t="shared" si="2"/>
        <v>0</v>
      </c>
      <c r="O9" s="394">
        <f t="shared" si="2"/>
        <v>11.58</v>
      </c>
      <c r="P9" s="394">
        <f t="shared" si="2"/>
        <v>6.5</v>
      </c>
      <c r="Q9" s="394">
        <f t="shared" si="2"/>
        <v>4.21</v>
      </c>
      <c r="R9" s="394">
        <f t="shared" si="2"/>
        <v>4.03</v>
      </c>
      <c r="S9" s="394">
        <f t="shared" si="2"/>
        <v>16.27</v>
      </c>
      <c r="T9" s="394">
        <f t="shared" si="2"/>
        <v>0</v>
      </c>
      <c r="U9" s="394">
        <f t="shared" si="2"/>
        <v>0</v>
      </c>
      <c r="V9" s="394">
        <f t="shared" si="2"/>
        <v>27.54</v>
      </c>
      <c r="W9" s="394">
        <f t="shared" si="2"/>
        <v>0</v>
      </c>
      <c r="X9" s="394">
        <f t="shared" si="2"/>
        <v>0</v>
      </c>
      <c r="Y9" s="394">
        <f t="shared" si="2"/>
        <v>0</v>
      </c>
      <c r="Z9" s="394">
        <f t="shared" si="2"/>
        <v>30.53</v>
      </c>
    </row>
    <row r="10" spans="1:26" ht="22.5" customHeight="1">
      <c r="A10" s="89">
        <v>216</v>
      </c>
      <c r="B10" s="293" t="s">
        <v>104</v>
      </c>
      <c r="C10" s="89"/>
      <c r="D10" s="89" t="s">
        <v>93</v>
      </c>
      <c r="E10" s="93" t="s">
        <v>105</v>
      </c>
      <c r="F10" s="394">
        <f>F8</f>
        <v>157.22</v>
      </c>
      <c r="G10" s="394">
        <f aca="true" t="shared" si="3" ref="G10:Z10">G8</f>
        <v>9.85</v>
      </c>
      <c r="H10" s="394">
        <f t="shared" si="3"/>
        <v>2.41</v>
      </c>
      <c r="I10" s="394">
        <f t="shared" si="3"/>
        <v>1.81</v>
      </c>
      <c r="J10" s="394">
        <f t="shared" si="3"/>
        <v>7.52</v>
      </c>
      <c r="K10" s="394">
        <f t="shared" si="3"/>
        <v>12.06</v>
      </c>
      <c r="L10" s="394">
        <f t="shared" si="3"/>
        <v>8.44</v>
      </c>
      <c r="M10" s="394">
        <f t="shared" si="3"/>
        <v>14.47</v>
      </c>
      <c r="N10" s="394">
        <f t="shared" si="3"/>
        <v>0</v>
      </c>
      <c r="O10" s="394">
        <f t="shared" si="3"/>
        <v>11.58</v>
      </c>
      <c r="P10" s="394">
        <f t="shared" si="3"/>
        <v>6.5</v>
      </c>
      <c r="Q10" s="394">
        <f t="shared" si="3"/>
        <v>4.21</v>
      </c>
      <c r="R10" s="394">
        <f t="shared" si="3"/>
        <v>4.03</v>
      </c>
      <c r="S10" s="394">
        <f t="shared" si="3"/>
        <v>16.27</v>
      </c>
      <c r="T10" s="394">
        <f t="shared" si="3"/>
        <v>0</v>
      </c>
      <c r="U10" s="394">
        <f t="shared" si="3"/>
        <v>0</v>
      </c>
      <c r="V10" s="394">
        <f t="shared" si="3"/>
        <v>27.54</v>
      </c>
      <c r="W10" s="394">
        <f t="shared" si="3"/>
        <v>0</v>
      </c>
      <c r="X10" s="394">
        <f t="shared" si="3"/>
        <v>0</v>
      </c>
      <c r="Y10" s="394">
        <f t="shared" si="3"/>
        <v>0</v>
      </c>
      <c r="Z10" s="394">
        <f t="shared" si="3"/>
        <v>30.53</v>
      </c>
    </row>
    <row r="11" spans="1:26" s="387" customFormat="1" ht="30" customHeight="1">
      <c r="A11" s="377">
        <v>216</v>
      </c>
      <c r="B11" s="377" t="s">
        <v>104</v>
      </c>
      <c r="C11" s="377" t="s">
        <v>106</v>
      </c>
      <c r="D11" s="262" t="s">
        <v>93</v>
      </c>
      <c r="E11" s="93" t="s">
        <v>107</v>
      </c>
      <c r="F11" s="395">
        <f>SUM(G11:Z11)</f>
        <v>157.22</v>
      </c>
      <c r="G11" s="395">
        <v>9.85</v>
      </c>
      <c r="H11" s="395">
        <v>2.41</v>
      </c>
      <c r="I11" s="395">
        <v>1.81</v>
      </c>
      <c r="J11" s="395">
        <v>7.52</v>
      </c>
      <c r="K11" s="395">
        <v>12.06</v>
      </c>
      <c r="L11" s="395">
        <v>8.44</v>
      </c>
      <c r="M11" s="395">
        <v>14.47</v>
      </c>
      <c r="N11" s="395"/>
      <c r="O11" s="395">
        <v>11.58</v>
      </c>
      <c r="P11" s="395">
        <v>6.5</v>
      </c>
      <c r="Q11" s="395">
        <v>4.21</v>
      </c>
      <c r="R11" s="395">
        <v>4.03</v>
      </c>
      <c r="S11" s="395">
        <v>16.27</v>
      </c>
      <c r="T11" s="395"/>
      <c r="U11" s="398"/>
      <c r="V11" s="399">
        <v>27.54</v>
      </c>
      <c r="W11" s="399"/>
      <c r="X11" s="398"/>
      <c r="Y11" s="398"/>
      <c r="Z11" s="399">
        <v>30.53</v>
      </c>
    </row>
    <row r="12" spans="1:26" ht="23.25" customHeight="1">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row>
    <row r="13" spans="1:27" ht="22.5" customHeight="1">
      <c r="A13" s="387"/>
      <c r="B13" s="387"/>
      <c r="C13" s="387"/>
      <c r="D13" s="387"/>
      <c r="E13" s="387"/>
      <c r="F13" s="387"/>
      <c r="G13" s="387"/>
      <c r="H13" s="387"/>
      <c r="I13" s="387"/>
      <c r="J13" s="387"/>
      <c r="K13" s="387"/>
      <c r="L13" s="387"/>
      <c r="M13" s="387"/>
      <c r="N13" s="387"/>
      <c r="P13" s="387"/>
      <c r="Q13" s="387"/>
      <c r="R13" s="387"/>
      <c r="S13" s="387"/>
      <c r="T13" s="387"/>
      <c r="U13" s="387"/>
      <c r="V13" s="387"/>
      <c r="W13" s="387"/>
      <c r="X13" s="387"/>
      <c r="Y13" s="387"/>
      <c r="Z13" s="387"/>
      <c r="AA13" s="387"/>
    </row>
    <row r="14" spans="3:27" ht="22.5" customHeight="1">
      <c r="C14" s="387"/>
      <c r="D14" s="387"/>
      <c r="E14" s="387"/>
      <c r="F14" s="387"/>
      <c r="G14" s="387"/>
      <c r="I14" s="387"/>
      <c r="J14" s="387"/>
      <c r="K14" s="387"/>
      <c r="L14" s="387"/>
      <c r="M14" s="387"/>
      <c r="N14" s="387"/>
      <c r="P14" s="387"/>
      <c r="Q14" s="387"/>
      <c r="R14" s="387"/>
      <c r="S14" s="387"/>
      <c r="T14" s="387"/>
      <c r="U14" s="387"/>
      <c r="V14" s="387"/>
      <c r="W14" s="387"/>
      <c r="X14" s="387"/>
      <c r="Y14" s="387"/>
      <c r="Z14" s="387"/>
      <c r="AA14" s="387"/>
    </row>
    <row r="15" spans="1:26" ht="22.5" customHeight="1">
      <c r="A15" s="387"/>
      <c r="C15" s="387"/>
      <c r="D15" s="387"/>
      <c r="E15" s="387"/>
      <c r="F15" s="387"/>
      <c r="J15" s="387"/>
      <c r="K15" s="387"/>
      <c r="L15" s="387"/>
      <c r="M15" s="387"/>
      <c r="P15" s="387"/>
      <c r="Q15" s="387"/>
      <c r="R15" s="387"/>
      <c r="S15" s="387"/>
      <c r="T15" s="387"/>
      <c r="Z15" s="387"/>
    </row>
    <row r="16" spans="1:26" ht="22.5" customHeight="1">
      <c r="A16" s="387"/>
      <c r="B16" s="387"/>
      <c r="D16" s="387"/>
      <c r="E16" s="387"/>
      <c r="K16" s="387"/>
      <c r="L16" s="387"/>
      <c r="M16" s="387"/>
      <c r="P16" s="387"/>
      <c r="Q16" s="387"/>
      <c r="R16" s="387"/>
      <c r="S16" s="387"/>
      <c r="T16" s="387"/>
      <c r="Z16" s="387"/>
    </row>
    <row r="17" spans="2:26" ht="22.5" customHeight="1">
      <c r="B17" s="387"/>
      <c r="C17" s="387"/>
      <c r="E17" s="387"/>
      <c r="K17" s="387"/>
      <c r="L17" s="387"/>
      <c r="M17" s="387"/>
      <c r="P17" s="387"/>
      <c r="Q17" s="387"/>
      <c r="R17" s="387"/>
      <c r="S17" s="387"/>
      <c r="Z17" s="387"/>
    </row>
    <row r="18" spans="11:19" ht="22.5" customHeight="1">
      <c r="K18" s="387"/>
      <c r="L18" s="387"/>
      <c r="M18" s="387"/>
      <c r="S18" s="387"/>
    </row>
    <row r="19" spans="11:13" ht="22.5" customHeight="1">
      <c r="K19" s="387"/>
      <c r="L19" s="387"/>
      <c r="M19" s="387"/>
    </row>
    <row r="20" spans="1:27" ht="22.5" customHeight="1">
      <c r="A20"/>
      <c r="B20"/>
      <c r="C20"/>
      <c r="D20"/>
      <c r="E20"/>
      <c r="F20"/>
      <c r="G20"/>
      <c r="H20"/>
      <c r="I20"/>
      <c r="J20"/>
      <c r="K20" s="387"/>
      <c r="L20"/>
      <c r="M20"/>
      <c r="N20"/>
      <c r="O20"/>
      <c r="P20"/>
      <c r="Q20"/>
      <c r="R20"/>
      <c r="S20"/>
      <c r="T20"/>
      <c r="U20"/>
      <c r="V20"/>
      <c r="W20"/>
      <c r="X20"/>
      <c r="Y20"/>
      <c r="Z20"/>
      <c r="AA20"/>
    </row>
  </sheetData>
  <sheetProtection formatCells="0" formatColumns="0" formatRows="0"/>
  <mergeCells count="30">
    <mergeCell ref="Y1:Z1"/>
    <mergeCell ref="A2:Z2"/>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5" right="0.75" top="0.79" bottom="0.79" header="0.39" footer="0.39"/>
  <pageSetup fitToHeight="1" fitToWidth="1" horizontalDpi="1200" verticalDpi="1200" orientation="landscape" paperSize="9" scale="68"/>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10"/>
  <sheetViews>
    <sheetView showGridLines="0" showZeros="0" workbookViewId="0" topLeftCell="A1">
      <selection activeCell="E7" sqref="E7:E8"/>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192</v>
      </c>
    </row>
    <row r="2" spans="1:20" ht="33.75" customHeight="1">
      <c r="A2" s="81" t="s">
        <v>193</v>
      </c>
      <c r="B2" s="81"/>
      <c r="C2" s="81"/>
      <c r="D2" s="81"/>
      <c r="E2" s="81"/>
      <c r="F2" s="81"/>
      <c r="G2" s="81"/>
      <c r="H2" s="81"/>
      <c r="I2" s="81"/>
      <c r="J2" s="81"/>
      <c r="K2" s="81"/>
      <c r="L2" s="81"/>
      <c r="M2" s="81"/>
      <c r="N2" s="81"/>
      <c r="O2" s="81"/>
      <c r="P2" s="81"/>
      <c r="Q2" s="81"/>
      <c r="R2" s="81"/>
      <c r="S2" s="81"/>
      <c r="T2" s="81"/>
    </row>
    <row r="3" spans="1:20" ht="14.25" customHeight="1">
      <c r="A3" s="6" t="s">
        <v>2</v>
      </c>
      <c r="B3" s="336"/>
      <c r="C3" s="337"/>
      <c r="D3" s="338"/>
      <c r="E3" s="338"/>
      <c r="S3" s="386" t="s">
        <v>78</v>
      </c>
      <c r="T3" s="386"/>
    </row>
    <row r="4" spans="1:20" ht="22.5" customHeight="1">
      <c r="A4" s="267" t="s">
        <v>97</v>
      </c>
      <c r="B4" s="267"/>
      <c r="C4" s="267"/>
      <c r="D4" s="86" t="s">
        <v>194</v>
      </c>
      <c r="E4" s="86" t="s">
        <v>131</v>
      </c>
      <c r="F4" s="85" t="s">
        <v>171</v>
      </c>
      <c r="G4" s="86" t="s">
        <v>133</v>
      </c>
      <c r="H4" s="86"/>
      <c r="I4" s="86"/>
      <c r="J4" s="86"/>
      <c r="K4" s="86"/>
      <c r="L4" s="86"/>
      <c r="M4" s="86"/>
      <c r="N4" s="86"/>
      <c r="O4" s="86"/>
      <c r="P4" s="86"/>
      <c r="Q4" s="86"/>
      <c r="R4" s="86" t="s">
        <v>136</v>
      </c>
      <c r="S4" s="86"/>
      <c r="T4" s="86"/>
    </row>
    <row r="5" spans="1:20" ht="14.25" customHeight="1">
      <c r="A5" s="267"/>
      <c r="B5" s="267"/>
      <c r="C5" s="267"/>
      <c r="D5" s="86"/>
      <c r="E5" s="86"/>
      <c r="F5" s="87"/>
      <c r="G5" s="86" t="s">
        <v>90</v>
      </c>
      <c r="H5" s="86" t="s">
        <v>195</v>
      </c>
      <c r="I5" s="86" t="s">
        <v>181</v>
      </c>
      <c r="J5" s="86" t="s">
        <v>182</v>
      </c>
      <c r="K5" s="86" t="s">
        <v>196</v>
      </c>
      <c r="L5" s="86" t="s">
        <v>197</v>
      </c>
      <c r="M5" s="86" t="s">
        <v>183</v>
      </c>
      <c r="N5" s="86" t="s">
        <v>198</v>
      </c>
      <c r="O5" s="86" t="s">
        <v>186</v>
      </c>
      <c r="P5" s="86" t="s">
        <v>199</v>
      </c>
      <c r="Q5" s="86" t="s">
        <v>200</v>
      </c>
      <c r="R5" s="86" t="s">
        <v>90</v>
      </c>
      <c r="S5" s="86" t="s">
        <v>201</v>
      </c>
      <c r="T5" s="86" t="s">
        <v>168</v>
      </c>
    </row>
    <row r="6" spans="1:20" ht="42.75" customHeight="1">
      <c r="A6" s="86" t="s">
        <v>100</v>
      </c>
      <c r="B6" s="86" t="s">
        <v>101</v>
      </c>
      <c r="C6" s="86" t="s">
        <v>102</v>
      </c>
      <c r="D6" s="86"/>
      <c r="E6" s="86"/>
      <c r="F6" s="88"/>
      <c r="G6" s="86"/>
      <c r="H6" s="86"/>
      <c r="I6" s="86"/>
      <c r="J6" s="86"/>
      <c r="K6" s="86"/>
      <c r="L6" s="86"/>
      <c r="M6" s="86"/>
      <c r="N6" s="86"/>
      <c r="O6" s="86"/>
      <c r="P6" s="86"/>
      <c r="Q6" s="86"/>
      <c r="R6" s="86"/>
      <c r="S6" s="86"/>
      <c r="T6" s="86"/>
    </row>
    <row r="7" spans="1:20" ht="42.75" customHeight="1">
      <c r="A7" s="89"/>
      <c r="B7" s="89"/>
      <c r="C7" s="89"/>
      <c r="D7" s="89" t="s">
        <v>93</v>
      </c>
      <c r="E7" s="268" t="s">
        <v>81</v>
      </c>
      <c r="F7" s="269">
        <f>F10</f>
        <v>157.22</v>
      </c>
      <c r="G7" s="269">
        <f aca="true" t="shared" si="0" ref="G7:Q7">G10</f>
        <v>157.22</v>
      </c>
      <c r="H7" s="269">
        <f t="shared" si="0"/>
        <v>89.37</v>
      </c>
      <c r="I7" s="269">
        <f t="shared" si="0"/>
        <v>6.5</v>
      </c>
      <c r="J7" s="269">
        <f t="shared" si="0"/>
        <v>4.21</v>
      </c>
      <c r="K7" s="269">
        <f t="shared" si="0"/>
        <v>0</v>
      </c>
      <c r="L7" s="269">
        <f t="shared" si="0"/>
        <v>11</v>
      </c>
      <c r="M7" s="269">
        <f t="shared" si="0"/>
        <v>4.03</v>
      </c>
      <c r="N7" s="269">
        <f t="shared" si="0"/>
        <v>0</v>
      </c>
      <c r="O7" s="269">
        <f t="shared" si="0"/>
        <v>0</v>
      </c>
      <c r="P7" s="269">
        <f t="shared" si="0"/>
        <v>11.58</v>
      </c>
      <c r="Q7" s="269">
        <f t="shared" si="0"/>
        <v>30.53</v>
      </c>
      <c r="R7" s="86"/>
      <c r="S7" s="86"/>
      <c r="T7" s="86"/>
    </row>
    <row r="8" spans="1:20" ht="42.75" customHeight="1">
      <c r="A8" s="89">
        <v>216</v>
      </c>
      <c r="B8" s="89"/>
      <c r="C8" s="89"/>
      <c r="D8" s="89" t="s">
        <v>93</v>
      </c>
      <c r="E8" s="93" t="s">
        <v>103</v>
      </c>
      <c r="F8" s="269">
        <f>F7</f>
        <v>157.22</v>
      </c>
      <c r="G8" s="269">
        <f aca="true" t="shared" si="1" ref="G8:Q8">G7</f>
        <v>157.22</v>
      </c>
      <c r="H8" s="269">
        <f t="shared" si="1"/>
        <v>89.37</v>
      </c>
      <c r="I8" s="269">
        <f t="shared" si="1"/>
        <v>6.5</v>
      </c>
      <c r="J8" s="269">
        <f t="shared" si="1"/>
        <v>4.21</v>
      </c>
      <c r="K8" s="269">
        <f t="shared" si="1"/>
        <v>0</v>
      </c>
      <c r="L8" s="269">
        <f t="shared" si="1"/>
        <v>11</v>
      </c>
      <c r="M8" s="269">
        <f t="shared" si="1"/>
        <v>4.03</v>
      </c>
      <c r="N8" s="269">
        <f t="shared" si="1"/>
        <v>0</v>
      </c>
      <c r="O8" s="269">
        <f t="shared" si="1"/>
        <v>0</v>
      </c>
      <c r="P8" s="269">
        <f t="shared" si="1"/>
        <v>11.58</v>
      </c>
      <c r="Q8" s="269">
        <f t="shared" si="1"/>
        <v>30.53</v>
      </c>
      <c r="R8" s="86"/>
      <c r="S8" s="86"/>
      <c r="T8" s="86"/>
    </row>
    <row r="9" spans="1:20" ht="42.75" customHeight="1">
      <c r="A9" s="89">
        <v>216</v>
      </c>
      <c r="B9" s="293" t="s">
        <v>104</v>
      </c>
      <c r="C9" s="89"/>
      <c r="D9" s="89" t="s">
        <v>93</v>
      </c>
      <c r="E9" s="93" t="s">
        <v>105</v>
      </c>
      <c r="F9" s="269">
        <f>F7</f>
        <v>157.22</v>
      </c>
      <c r="G9" s="269">
        <f aca="true" t="shared" si="2" ref="G9:Q9">G7</f>
        <v>157.22</v>
      </c>
      <c r="H9" s="269">
        <f t="shared" si="2"/>
        <v>89.37</v>
      </c>
      <c r="I9" s="269">
        <f t="shared" si="2"/>
        <v>6.5</v>
      </c>
      <c r="J9" s="269">
        <f t="shared" si="2"/>
        <v>4.21</v>
      </c>
      <c r="K9" s="269">
        <f t="shared" si="2"/>
        <v>0</v>
      </c>
      <c r="L9" s="269">
        <f t="shared" si="2"/>
        <v>11</v>
      </c>
      <c r="M9" s="269">
        <f t="shared" si="2"/>
        <v>4.03</v>
      </c>
      <c r="N9" s="269">
        <f t="shared" si="2"/>
        <v>0</v>
      </c>
      <c r="O9" s="269">
        <f t="shared" si="2"/>
        <v>0</v>
      </c>
      <c r="P9" s="269">
        <f t="shared" si="2"/>
        <v>11.58</v>
      </c>
      <c r="Q9" s="269">
        <f t="shared" si="2"/>
        <v>30.53</v>
      </c>
      <c r="R9" s="86"/>
      <c r="S9" s="86"/>
      <c r="T9" s="86"/>
    </row>
    <row r="10" spans="1:20" s="27" customFormat="1" ht="45" customHeight="1">
      <c r="A10" s="377">
        <v>216</v>
      </c>
      <c r="B10" s="377" t="s">
        <v>104</v>
      </c>
      <c r="C10" s="377" t="s">
        <v>106</v>
      </c>
      <c r="D10" s="262" t="s">
        <v>93</v>
      </c>
      <c r="E10" s="93" t="s">
        <v>107</v>
      </c>
      <c r="F10" s="385">
        <f>G10</f>
        <v>157.22</v>
      </c>
      <c r="G10" s="385">
        <f>SUM(H10:Q10)</f>
        <v>157.22</v>
      </c>
      <c r="H10" s="385">
        <v>89.37</v>
      </c>
      <c r="I10" s="385">
        <v>6.5</v>
      </c>
      <c r="J10" s="385">
        <v>4.21</v>
      </c>
      <c r="K10" s="385"/>
      <c r="L10" s="385">
        <v>11</v>
      </c>
      <c r="M10" s="385">
        <v>4.03</v>
      </c>
      <c r="N10" s="385"/>
      <c r="O10" s="385"/>
      <c r="P10" s="385">
        <v>11.58</v>
      </c>
      <c r="Q10" s="385">
        <v>30.53</v>
      </c>
      <c r="R10" s="385"/>
      <c r="S10" s="385"/>
      <c r="T10" s="385"/>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5" right="0.75" top="0.79" bottom="0.79" header="0.39" footer="0.39"/>
  <pageSetup fitToHeight="1" fitToWidth="1" horizontalDpi="1200" verticalDpi="12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2018-04-04T08:51:43Z</cp:lastPrinted>
  <dcterms:created xsi:type="dcterms:W3CDTF">1996-12-17T01:32:42Z</dcterms:created>
  <dcterms:modified xsi:type="dcterms:W3CDTF">2021-01-18T07:20:41Z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2052-10.1.0.7698</vt:lpwstr>
  </property>
</Properties>
</file>