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9" firstSheet="19" activeTab="2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'一般-商品和服务'!$A$1:$Z$7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<sst xmlns="http://schemas.openxmlformats.org/spreadsheetml/2006/main" count="1091" uniqueCount="303">
  <si>
    <t>表-01</t>
  </si>
  <si>
    <t>部门收支总表</t>
  </si>
  <si>
    <t>部门：湖南岳阳台湾农民创业园管理委员会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</si>
  <si>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</si>
  <si>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</si>
  <si>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</si>
  <si>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</si>
  <si>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</si>
  <si>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</si>
  <si>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</si>
  <si>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</si>
  <si>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</si>
  <si>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</si>
  <si>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</si>
  <si>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</si>
  <si>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</si>
  <si>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</si>
  <si>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</si>
  <si>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</si>
  <si>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</si>
  <si>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</si>
  <si>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</si>
  <si>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</si>
  <si>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</si>
  <si>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</si>
  <si>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</si>
  <si>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</si>
  <si>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</si>
  <si>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</si>
  <si>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</si>
  <si>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</si>
  <si>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</si>
  <si>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</si>
  <si>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</si>
  <si>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</si>
  <si>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</si>
  <si>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</si>
  <si>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</si>
  <si>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</si>
  <si>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</si>
  <si>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</si>
  <si>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</si>
  <si>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</si>
  <si>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</si>
  <si>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</si>
  <si>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</si>
  <si>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</si>
  <si>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</si>
  <si>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</si>
  <si>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</si>
  <si>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</si>
  <si>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</si>
  <si>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</si>
  <si>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</si>
  <si>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</si>
  <si>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</si>
  <si>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</si>
  <si>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</si>
  <si>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</si>
  <si>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</si>
  <si>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</si>
  <si>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</si>
  <si>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</si>
  <si>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</si>
  <si>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</si>
  <si>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</si>
  <si>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</si>
  <si>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</si>
  <si>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</si>
  <si>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</si>
  <si>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</si>
  <si>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</si>
  <si>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</si>
  <si>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</si>
  <si>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</si>
  <si>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</si>
  <si>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</si>
  <si>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</si>
  <si>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</si>
  <si>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</si>
  <si>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</si>
  <si>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</si>
  <si>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</si>
  <si>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</si>
  <si>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</si>
  <si>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</si>
  <si>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</si>
  <si>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</si>
  <si>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</si>
  <si>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</si>
  <si>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</si>
  <si>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</si>
  <si>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</si>
  <si>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0202003</t>
  </si>
  <si>
    <t>湖南岳阳台湾农民创业园管理委员会</t>
  </si>
  <si>
    <t>表-03</t>
  </si>
  <si>
    <t>部门支出总表</t>
  </si>
  <si>
    <t>科目编码</t>
  </si>
  <si>
    <t>功能科目</t>
  </si>
  <si>
    <t>总  计</t>
  </si>
  <si>
    <t>类</t>
  </si>
  <si>
    <t>款</t>
  </si>
  <si>
    <t>项</t>
  </si>
  <si>
    <t>215</t>
  </si>
  <si>
    <t>资源勘探信息等支出</t>
  </si>
  <si>
    <t>03</t>
  </si>
  <si>
    <t>建筑业</t>
  </si>
  <si>
    <t>02</t>
  </si>
  <si>
    <t>一般行政管理事务</t>
  </si>
  <si>
    <t>制造业</t>
  </si>
  <si>
    <t>表-04</t>
  </si>
  <si>
    <t>部门支出总表（分类）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</si>
  <si>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</si>
  <si>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</si>
  <si>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</si>
  <si>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</si>
  <si>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</si>
  <si>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</si>
  <si>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</si>
  <si>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</si>
  <si>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</si>
  <si>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</si>
  <si>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</si>
  <si>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</si>
  <si>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</si>
  <si>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</si>
  <si>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</si>
  <si>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</si>
  <si>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</si>
  <si>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</si>
  <si>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</si>
  <si>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</si>
  <si>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</si>
  <si>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</si>
  <si>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</si>
  <si>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</si>
  <si>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</si>
  <si>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</si>
  <si>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</si>
  <si>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</si>
  <si>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</si>
  <si>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</si>
  <si>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合 计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</si>
  <si>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</si>
  <si>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</si>
  <si>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</si>
  <si>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</si>
  <si>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</si>
  <si>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</si>
  <si>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</si>
  <si>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</si>
  <si>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</si>
  <si>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</si>
  <si>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</si>
  <si>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</si>
  <si>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</si>
  <si>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</si>
  <si>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</si>
  <si>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</si>
  <si>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</si>
  <si>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</si>
  <si>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</si>
  <si>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</si>
  <si>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</si>
  <si>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</si>
  <si>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</si>
  <si>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</si>
  <si>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</si>
  <si>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</si>
  <si>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</si>
  <si>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</si>
  <si>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</si>
  <si>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</si>
  <si>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</si>
  <si>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</si>
  <si>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</si>
  <si>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</si>
  <si>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</si>
  <si>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</si>
  <si>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</si>
  <si>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</si>
  <si>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</si>
  <si>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</si>
  <si>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</si>
  <si>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</si>
  <si>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</si>
  <si>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</si>
  <si>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</si>
  <si>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</si>
  <si>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</si>
  <si>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</si>
  <si>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</si>
  <si>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</si>
  <si>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想·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</si>
  <si>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</si>
  <si>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</si>
  <si>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</si>
  <si>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</si>
  <si>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</si>
  <si>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</si>
  <si>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</si>
  <si>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</si>
  <si>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</si>
  <si>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</si>
  <si>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</si>
  <si>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</si>
  <si>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单位名称（功能科目）</t>
  </si>
  <si>
    <t>离退休费</t>
  </si>
  <si>
    <t>离休生活补贴</t>
  </si>
  <si>
    <t>老干费</t>
  </si>
  <si>
    <t>医疗费补助</t>
  </si>
  <si>
    <t>助学金</t>
  </si>
  <si>
    <t>**</t>
  </si>
  <si>
    <t>备注：本单位本年度无对个人和家庭的补助支出计划，故以空表列示。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</si>
  <si>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</si>
  <si>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</si>
  <si>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</si>
  <si>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</si>
  <si>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</si>
  <si>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</si>
  <si>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</si>
  <si>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</si>
  <si>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</si>
  <si>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</si>
  <si>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</si>
  <si>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</si>
  <si>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</si>
  <si>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</si>
  <si>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</si>
  <si>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</si>
  <si>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</si>
  <si>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</si>
  <si>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</si>
  <si>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</si>
  <si>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</si>
  <si>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</si>
  <si>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</si>
  <si>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</si>
  <si>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</si>
  <si>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</si>
  <si>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</si>
  <si>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</si>
  <si>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</si>
  <si>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</si>
  <si>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</si>
  <si>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</si>
  <si>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</si>
  <si>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备注：本单位本年度无项目预算支出，故以空表列示。</t>
  </si>
  <si>
    <t>表-22</t>
  </si>
  <si>
    <t>政府性基金拨款支出预算表</t>
  </si>
  <si>
    <t>备注：本单位本年度无政府性基金预算收支计划，故以空表列示。</t>
  </si>
  <si>
    <t>表-23</t>
  </si>
  <si>
    <t>政府性基金拨款支出预算表(按政府预算经济分类)</t>
  </si>
  <si>
    <t>表-24</t>
  </si>
  <si>
    <t>纳入专户管理的非税收入拨款支出预算表</t>
  </si>
  <si>
    <t>备注：本单位本年度无纳入专户管理的非税收入的预算收支计划，故以空表列示。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</si>
  <si>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</si>
  <si>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</si>
  <si>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</si>
  <si>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</si>
  <si>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</si>
  <si>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</si>
  <si>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</si>
  <si>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</si>
  <si>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</si>
  <si>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</si>
  <si>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</si>
  <si>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</si>
  <si>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</si>
  <si>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</si>
  <si>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</si>
  <si>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</si>
  <si>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</si>
  <si>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</si>
  <si>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备注：2019年底报废了一台公务用车，目前本单位无公务用车。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</si>
  <si>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</si>
  <si>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</si>
  <si>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</si>
  <si>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</si>
  <si>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</si>
  <si>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</si>
  <si>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</si>
  <si>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</si>
  <si>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</si>
  <si>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主要负责对台农业交流合作，积极引导台湾农业企业，研究机构和高素质农民到园区创业发展。负责园区招商引资工作和园区企业的服务管理工作，园区基础公用设施的建设和箮理，承办县政府交办的其他工作。</t>
  </si>
  <si>
    <t xml:space="preserve">目标一：协调好园区建设；
目标二: 管理好已入园企业 ；
目标三：做好园区招商工作及对台合作与交流。
</t>
  </si>
  <si>
    <t>133.4</t>
  </si>
  <si>
    <t>1、为园区企业做好服务；2、协调好园区建设；3做好园区招商工作及对台合作与交流。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</si>
  <si>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</si>
  <si>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</si>
  <si>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</si>
  <si>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</si>
  <si>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</si>
  <si>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</si>
  <si>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</si>
  <si>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</si>
  <si>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</si>
  <si>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</si>
  <si>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</si>
  <si>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</si>
  <si>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</si>
  <si>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</si>
  <si>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备注：本单位本年度无重点绩效项目预算收支计划，故以空表列示。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</si>
</sst>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 "/>
    <numFmt numFmtId="180" formatCode="* #,##0.00;* \-#,##0.00;* &quot;&quot;??;@"/>
    <numFmt numFmtId="181" formatCode="#,##0.0000"/>
    <numFmt numFmtId="182" formatCode="#,##0.00_);[Red]\(#,##0.00\)"/>
    <numFmt numFmtId="183" formatCode="00"/>
    <numFmt numFmtId="184" formatCode="0000"/>
    <numFmt numFmtId="185" formatCode="0_ 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" fillId="0" borderId="0">
      <alignment vertical="center"/>
      <protection/>
    </xf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5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8" borderId="5" applyNumberFormat="0" applyAlignment="0" applyProtection="0"/>
    <xf numFmtId="0" fontId="26" fillId="8" borderId="1" applyNumberFormat="0" applyAlignment="0" applyProtection="0"/>
    <xf numFmtId="0" fontId="21" fillId="9" borderId="6" applyNumberFormat="0" applyAlignment="0" applyProtection="0"/>
    <xf numFmtId="0" fontId="13" fillId="2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28" fillId="4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0" fillId="16" borderId="0" applyNumberFormat="0" applyBorder="0" applyAlignment="0" applyProtection="0"/>
    <xf numFmtId="0" fontId="13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660">
    <xf numFmtId="0" fontId="0" fillId="0" borderId="0" xfId="0" applyAlignment="1">
      <alignment/>
    </xf>
    <xf numFmtId="0" fontId="1" fillId="0" borderId="0" xfId="91" applyFill="1">
      <alignment/>
      <protection/>
    </xf>
    <xf numFmtId="0" fontId="1" fillId="0" borderId="0" xfId="91">
      <alignment/>
      <protection/>
    </xf>
    <xf numFmtId="0" fontId="2" fillId="0" borderId="0" xfId="91" applyFont="1" applyAlignment="1">
      <alignment horizontal="center" vertical="center"/>
      <protection/>
    </xf>
    <xf numFmtId="0" fontId="2" fillId="0" borderId="0" xfId="91" applyNumberFormat="1" applyFont="1" applyAlignment="1">
      <alignment horizontal="center" vertical="center"/>
      <protection/>
    </xf>
    <xf numFmtId="0" fontId="3" fillId="0" borderId="0" xfId="91" applyNumberFormat="1" applyFont="1" applyFill="1" applyAlignment="1" applyProtection="1">
      <alignment horizontal="center" vertical="center"/>
      <protection/>
    </xf>
    <xf numFmtId="0" fontId="4" fillId="0" borderId="9" xfId="72" applyFont="1" applyBorder="1" applyAlignment="1">
      <alignment horizontal="left" vertical="center"/>
      <protection/>
    </xf>
    <xf numFmtId="0" fontId="4" fillId="8" borderId="10" xfId="91" applyNumberFormat="1" applyFont="1" applyFill="1" applyBorder="1" applyAlignment="1" applyProtection="1">
      <alignment horizontal="center" vertical="center" wrapText="1"/>
      <protection/>
    </xf>
    <xf numFmtId="0" fontId="4" fillId="8" borderId="11" xfId="91" applyNumberFormat="1" applyFont="1" applyFill="1" applyBorder="1" applyAlignment="1" applyProtection="1">
      <alignment horizontal="center" vertical="center" wrapText="1"/>
      <protection/>
    </xf>
    <xf numFmtId="0" fontId="4" fillId="8" borderId="12" xfId="91" applyNumberFormat="1" applyFont="1" applyFill="1" applyBorder="1" applyAlignment="1" applyProtection="1">
      <alignment horizontal="center" vertical="center" wrapText="1"/>
      <protection/>
    </xf>
    <xf numFmtId="0" fontId="4" fillId="8" borderId="13" xfId="91" applyNumberFormat="1" applyFont="1" applyFill="1" applyBorder="1" applyAlignment="1" applyProtection="1">
      <alignment horizontal="center" vertical="center" wrapText="1"/>
      <protection/>
    </xf>
    <xf numFmtId="0" fontId="4" fillId="8" borderId="14" xfId="91" applyNumberFormat="1" applyFont="1" applyFill="1" applyBorder="1" applyAlignment="1" applyProtection="1">
      <alignment horizontal="center" vertical="center" wrapText="1"/>
      <protection/>
    </xf>
    <xf numFmtId="0" fontId="4" fillId="8" borderId="10" xfId="91" applyNumberFormat="1" applyFont="1" applyFill="1" applyBorder="1" applyAlignment="1" applyProtection="1">
      <alignment vertical="center" wrapText="1"/>
      <protection/>
    </xf>
    <xf numFmtId="0" fontId="2" fillId="8" borderId="15" xfId="91" applyFont="1" applyFill="1" applyBorder="1" applyAlignment="1">
      <alignment horizontal="center" vertical="center"/>
      <protection/>
    </xf>
    <xf numFmtId="0" fontId="2" fillId="8" borderId="10" xfId="91" applyFont="1" applyFill="1" applyBorder="1" applyAlignment="1">
      <alignment horizontal="center" vertical="center"/>
      <protection/>
    </xf>
    <xf numFmtId="0" fontId="2" fillId="8" borderId="11" xfId="91" applyFont="1" applyFill="1" applyBorder="1" applyAlignment="1">
      <alignment horizontal="center" vertical="center"/>
      <protection/>
    </xf>
    <xf numFmtId="49" fontId="2" fillId="0" borderId="10" xfId="91" applyNumberFormat="1" applyFont="1" applyFill="1" applyBorder="1" applyAlignment="1" applyProtection="1">
      <alignment horizontal="center" vertical="center" wrapText="1"/>
      <protection/>
    </xf>
    <xf numFmtId="49" fontId="2" fillId="0" borderId="10" xfId="91" applyNumberFormat="1" applyFont="1" applyFill="1" applyBorder="1" applyAlignment="1" applyProtection="1">
      <alignment horizontal="left" vertical="center" wrapText="1"/>
      <protection/>
    </xf>
    <xf numFmtId="49" fontId="2" fillId="0" borderId="16" xfId="91" applyNumberFormat="1" applyFont="1" applyFill="1" applyBorder="1" applyAlignment="1" applyProtection="1">
      <alignment horizontal="left" vertical="center" wrapText="1"/>
      <protection/>
    </xf>
    <xf numFmtId="176" fontId="2" fillId="0" borderId="12" xfId="91" applyNumberFormat="1" applyFont="1" applyFill="1" applyBorder="1" applyAlignment="1" applyProtection="1">
      <alignment horizontal="right" vertical="center" wrapText="1"/>
      <protection/>
    </xf>
    <xf numFmtId="176" fontId="2" fillId="0" borderId="10" xfId="91" applyNumberFormat="1" applyFont="1" applyFill="1" applyBorder="1" applyAlignment="1" applyProtection="1">
      <alignment horizontal="right" vertical="center" wrapText="1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0" fontId="2" fillId="0" borderId="17" xfId="92" applyFont="1" applyFill="1" applyBorder="1" applyAlignment="1">
      <alignment horizontal="left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0" xfId="91" applyNumberFormat="1" applyFont="1" applyFill="1" applyAlignment="1">
      <alignment horizontal="center" vertical="center"/>
      <protection/>
    </xf>
    <xf numFmtId="0" fontId="1" fillId="0" borderId="0" xfId="91" applyAlignment="1">
      <alignment horizontal="center"/>
      <protection/>
    </xf>
    <xf numFmtId="49" fontId="2" fillId="0" borderId="13" xfId="91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 wrapText="1"/>
      <protection/>
    </xf>
    <xf numFmtId="0" fontId="4" fillId="8" borderId="15" xfId="19" applyNumberFormat="1" applyFont="1" applyFill="1" applyBorder="1" applyAlignment="1" applyProtection="1">
      <alignment horizontal="center" vertical="center"/>
      <protection/>
    </xf>
    <xf numFmtId="0" fontId="4" fillId="8" borderId="19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5" xfId="19" applyFont="1" applyFill="1" applyBorder="1" applyAlignment="1">
      <alignment horizontal="center" vertical="center"/>
      <protection/>
    </xf>
    <xf numFmtId="0" fontId="2" fillId="8" borderId="11" xfId="19" applyFont="1" applyFill="1" applyBorder="1" applyAlignment="1">
      <alignment horizontal="center" vertical="center"/>
      <protection/>
    </xf>
    <xf numFmtId="49" fontId="29" fillId="0" borderId="10" xfId="88" applyNumberFormat="1" applyFont="1" applyFill="1" applyBorder="1" applyAlignment="1" applyProtection="1">
      <alignment horizontal="left" vertical="center" wrapText="1"/>
      <protection/>
    </xf>
    <xf numFmtId="177" fontId="2" fillId="0" borderId="10" xfId="76" applyNumberFormat="1" applyFont="1" applyBorder="1" applyAlignment="1">
      <alignment horizontal="center" vertical="center" wrapText="1"/>
      <protection/>
    </xf>
    <xf numFmtId="176" fontId="2" fillId="0" borderId="12" xfId="73" applyNumberFormat="1" applyFont="1" applyFill="1" applyBorder="1" applyAlignment="1" applyProtection="1">
      <alignment horizontal="center" vertical="center" wrapText="1"/>
      <protection/>
    </xf>
    <xf numFmtId="49" fontId="2" fillId="0" borderId="12" xfId="73" applyNumberFormat="1" applyFont="1" applyFill="1" applyBorder="1" applyAlignment="1" applyProtection="1">
      <alignment horizontal="left" vertical="center" wrapText="1"/>
      <protection/>
    </xf>
    <xf numFmtId="49" fontId="2" fillId="0" borderId="12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49" fontId="2" fillId="0" borderId="10" xfId="73" applyNumberFormat="1" applyFont="1" applyFill="1" applyBorder="1" applyAlignment="1" applyProtection="1">
      <alignment horizontal="center" vertical="center" wrapText="1"/>
      <protection/>
    </xf>
    <xf numFmtId="0" fontId="1" fillId="0" borderId="0" xfId="78" applyFill="1">
      <alignment vertical="center"/>
      <protection/>
    </xf>
    <xf numFmtId="0" fontId="1" fillId="0" borderId="0" xfId="78">
      <alignment vertical="center"/>
      <protection/>
    </xf>
    <xf numFmtId="0" fontId="1" fillId="0" borderId="0" xfId="78" applyAlignment="1">
      <alignment horizontal="center" vertical="center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1" fillId="0" borderId="0" xfId="78" applyAlignment="1">
      <alignment horizontal="center" vertical="center"/>
      <protection/>
    </xf>
    <xf numFmtId="0" fontId="1" fillId="0" borderId="12" xfId="78" applyNumberFormat="1" applyFont="1" applyFill="1" applyBorder="1" applyAlignment="1" applyProtection="1">
      <alignment horizontal="center" vertical="center" wrapText="1"/>
      <protection/>
    </xf>
    <xf numFmtId="0" fontId="1" fillId="0" borderId="10" xfId="78" applyNumberFormat="1" applyFont="1" applyFill="1" applyBorder="1" applyAlignment="1" applyProtection="1">
      <alignment horizontal="center" vertical="center" wrapText="1"/>
      <protection/>
    </xf>
    <xf numFmtId="0" fontId="2" fillId="8" borderId="20" xfId="78" applyNumberFormat="1" applyFont="1" applyFill="1" applyBorder="1" applyAlignment="1" applyProtection="1">
      <alignment horizontal="center" vertical="center" wrapText="1"/>
      <protection/>
    </xf>
    <xf numFmtId="0" fontId="2" fillId="8" borderId="14" xfId="78" applyNumberFormat="1" applyFont="1" applyFill="1" applyBorder="1" applyAlignment="1" applyProtection="1">
      <alignment horizontal="center" vertical="center" wrapText="1"/>
      <protection/>
    </xf>
    <xf numFmtId="0" fontId="2" fillId="8" borderId="21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2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8" borderId="13" xfId="78" applyNumberFormat="1" applyFont="1" applyFill="1" applyBorder="1" applyAlignment="1" applyProtection="1">
      <alignment horizontal="center" vertical="center" wrapText="1"/>
      <protection/>
    </xf>
    <xf numFmtId="0" fontId="2" fillId="8" borderId="16" xfId="78" applyNumberFormat="1" applyFont="1" applyFill="1" applyBorder="1" applyAlignment="1" applyProtection="1">
      <alignment horizontal="center" vertical="center" wrapText="1"/>
      <protection/>
    </xf>
    <xf numFmtId="0" fontId="1" fillId="8" borderId="11" xfId="78" applyFill="1" applyBorder="1" applyAlignment="1">
      <alignment horizontal="center" vertical="center" wrapText="1"/>
      <protection/>
    </xf>
    <xf numFmtId="0" fontId="1" fillId="8" borderId="15" xfId="78" applyFill="1" applyBorder="1" applyAlignment="1">
      <alignment horizontal="center" vertical="center" wrapText="1"/>
      <protection/>
    </xf>
    <xf numFmtId="49" fontId="1" fillId="0" borderId="10" xfId="78" applyNumberFormat="1" applyFont="1" applyFill="1" applyBorder="1" applyAlignment="1" applyProtection="1">
      <alignment vertical="center" wrapText="1"/>
      <protection/>
    </xf>
    <xf numFmtId="176" fontId="1" fillId="0" borderId="12" xfId="78" applyNumberFormat="1" applyFont="1" applyFill="1" applyBorder="1" applyAlignment="1" applyProtection="1">
      <alignment horizontal="center" vertical="center" wrapText="1"/>
      <protection/>
    </xf>
    <xf numFmtId="176" fontId="1" fillId="0" borderId="10" xfId="78" applyNumberFormat="1" applyFont="1" applyFill="1" applyBorder="1" applyAlignment="1" applyProtection="1">
      <alignment horizontal="center" vertical="center" wrapText="1"/>
      <protection/>
    </xf>
    <xf numFmtId="0" fontId="1" fillId="0" borderId="0" xfId="78" applyFill="1" applyAlignment="1">
      <alignment horizontal="left" vertical="center"/>
      <protection/>
    </xf>
    <xf numFmtId="0" fontId="1" fillId="0" borderId="0" xfId="78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78" applyFont="1" applyAlignment="1">
      <alignment horizontal="right" vertical="center"/>
      <protection/>
    </xf>
    <xf numFmtId="0" fontId="1" fillId="0" borderId="22" xfId="78" applyNumberFormat="1" applyFont="1" applyFill="1" applyBorder="1" applyAlignment="1" applyProtection="1">
      <alignment horizontal="center" vertical="center" wrapText="1"/>
      <protection/>
    </xf>
    <xf numFmtId="0" fontId="1" fillId="0" borderId="11" xfId="78" applyNumberFormat="1" applyFont="1" applyFill="1" applyBorder="1" applyAlignment="1" applyProtection="1">
      <alignment horizontal="center" vertical="center" wrapText="1"/>
      <protection/>
    </xf>
    <xf numFmtId="178" fontId="1" fillId="0" borderId="16" xfId="78" applyNumberFormat="1" applyFont="1" applyFill="1" applyBorder="1" applyAlignment="1" applyProtection="1">
      <alignment horizontal="center" vertical="center" wrapText="1"/>
      <protection/>
    </xf>
    <xf numFmtId="178" fontId="1" fillId="0" borderId="12" xfId="78" applyNumberFormat="1" applyFont="1" applyFill="1" applyBorder="1" applyAlignment="1" applyProtection="1">
      <alignment horizontal="center" vertical="center" wrapText="1"/>
      <protection/>
    </xf>
    <xf numFmtId="178" fontId="1" fillId="0" borderId="12" xfId="78" applyNumberFormat="1" applyFont="1" applyFill="1" applyBorder="1" applyAlignment="1" applyProtection="1">
      <alignment horizontal="right" vertical="center" wrapText="1"/>
      <protection/>
    </xf>
    <xf numFmtId="178" fontId="1" fillId="0" borderId="10" xfId="78" applyNumberFormat="1" applyFont="1" applyFill="1" applyBorder="1" applyAlignment="1" applyProtection="1">
      <alignment horizontal="right" vertical="center" wrapText="1"/>
      <protection/>
    </xf>
    <xf numFmtId="4" fontId="1" fillId="0" borderId="0" xfId="78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8" borderId="10" xfId="59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72" applyFont="1" applyFill="1" applyBorder="1" applyAlignment="1">
      <alignment horizontal="center" vertical="center" wrapText="1"/>
      <protection/>
    </xf>
    <xf numFmtId="0" fontId="2" fillId="8" borderId="10" xfId="59" applyFont="1" applyFill="1" applyBorder="1" applyAlignment="1">
      <alignment horizontal="center" vertical="center" wrapText="1"/>
      <protection/>
    </xf>
    <xf numFmtId="0" fontId="2" fillId="8" borderId="10" xfId="59" applyFont="1" applyFill="1" applyBorder="1" applyAlignment="1">
      <alignment horizontal="left" vertical="center" wrapText="1"/>
      <protection/>
    </xf>
    <xf numFmtId="49" fontId="2" fillId="0" borderId="10" xfId="76" applyNumberFormat="1" applyFont="1" applyFill="1" applyBorder="1" applyAlignment="1">
      <alignment horizontal="center" vertical="center" wrapText="1"/>
      <protection/>
    </xf>
    <xf numFmtId="177" fontId="2" fillId="0" borderId="10" xfId="76" applyNumberFormat="1" applyFont="1" applyBorder="1" applyAlignment="1">
      <alignment horizontal="left" vertical="center" wrapText="1"/>
      <protection/>
    </xf>
    <xf numFmtId="4" fontId="2" fillId="0" borderId="10" xfId="72" applyNumberFormat="1" applyFont="1" applyFill="1" applyBorder="1" applyAlignment="1">
      <alignment horizontal="center" vertical="center" wrapText="1"/>
      <protection/>
    </xf>
    <xf numFmtId="40" fontId="2" fillId="0" borderId="10" xfId="84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179" fontId="1" fillId="0" borderId="0" xfId="20" applyNumberFormat="1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179" fontId="6" fillId="0" borderId="0" xfId="20" applyNumberFormat="1" applyFont="1" applyFill="1" applyAlignment="1" applyProtection="1">
      <alignment horizontal="center" vertical="center" wrapText="1"/>
      <protection/>
    </xf>
    <xf numFmtId="179" fontId="1" fillId="0" borderId="0" xfId="20" applyNumberFormat="1" applyFont="1" applyFill="1" applyAlignment="1" applyProtection="1">
      <alignment vertical="center"/>
      <protection/>
    </xf>
    <xf numFmtId="0" fontId="2" fillId="8" borderId="10" xfId="20" applyFont="1" applyFill="1" applyBorder="1" applyAlignment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NumberFormat="1" applyFont="1" applyFill="1" applyBorder="1" applyAlignment="1" applyProtection="1">
      <alignment horizontal="center" vertical="center" wrapText="1"/>
      <protection/>
    </xf>
    <xf numFmtId="179" fontId="2" fillId="8" borderId="10" xfId="20" applyNumberFormat="1" applyFont="1" applyFill="1" applyBorder="1" applyAlignment="1" applyProtection="1">
      <alignment horizontal="center" vertical="center" wrapText="1"/>
      <protection/>
    </xf>
    <xf numFmtId="179" fontId="2" fillId="8" borderId="10" xfId="20" applyNumberFormat="1" applyFont="1" applyFill="1" applyBorder="1" applyAlignment="1" applyProtection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/>
      <protection/>
    </xf>
    <xf numFmtId="179" fontId="2" fillId="8" borderId="10" xfId="20" applyNumberFormat="1" applyFont="1" applyFill="1" applyBorder="1" applyAlignment="1">
      <alignment horizontal="center" vertical="center" wrapText="1"/>
      <protection/>
    </xf>
    <xf numFmtId="0" fontId="2" fillId="8" borderId="10" xfId="20" applyFont="1" applyFill="1" applyBorder="1" applyAlignment="1">
      <alignment horizontal="center" vertical="center" wrapText="1"/>
      <protection/>
    </xf>
    <xf numFmtId="179" fontId="2" fillId="8" borderId="10" xfId="59" applyNumberFormat="1" applyFont="1" applyFill="1" applyBorder="1" applyAlignment="1">
      <alignment horizontal="center" vertical="center" wrapText="1"/>
      <protection/>
    </xf>
    <xf numFmtId="179" fontId="2" fillId="0" borderId="10" xfId="84" applyNumberFormat="1" applyFont="1" applyFill="1" applyBorder="1" applyAlignment="1" applyProtection="1">
      <alignment horizontal="center" vertical="center" wrapText="1"/>
      <protection/>
    </xf>
    <xf numFmtId="179" fontId="2" fillId="0" borderId="10" xfId="84" applyNumberFormat="1" applyFont="1" applyFill="1" applyBorder="1" applyAlignment="1">
      <alignment horizontal="center" vertical="center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10" xfId="20" applyNumberFormat="1" applyFont="1" applyFill="1" applyBorder="1" applyAlignment="1" applyProtection="1">
      <alignment horizontal="centerContinuous" vertical="center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80" fontId="2" fillId="0" borderId="10" xfId="84" applyNumberFormat="1" applyFont="1" applyFill="1" applyBorder="1" applyAlignment="1">
      <alignment horizontal="center" vertical="center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9" xfId="20" applyBorder="1" applyAlignment="1">
      <alignment horizontal="right" vertical="center"/>
      <protection/>
    </xf>
    <xf numFmtId="0" fontId="1" fillId="0" borderId="9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1" fillId="0" borderId="0" xfId="20" applyFont="1" applyAlignment="1">
      <alignment horizontal="center" vertical="center" wrapText="1"/>
      <protection/>
    </xf>
    <xf numFmtId="40" fontId="1" fillId="0" borderId="10" xfId="84" applyNumberFormat="1" applyFont="1" applyFill="1" applyBorder="1" applyAlignment="1" applyProtection="1">
      <alignment horizontal="center" vertical="center" wrapText="1"/>
      <protection/>
    </xf>
    <xf numFmtId="40" fontId="1" fillId="0" borderId="10" xfId="59" applyNumberFormat="1" applyFont="1" applyFill="1" applyBorder="1" applyAlignment="1" applyProtection="1">
      <alignment horizontal="center" vertical="center" wrapText="1"/>
      <protection/>
    </xf>
    <xf numFmtId="40" fontId="1" fillId="0" borderId="10" xfId="59" applyNumberFormat="1" applyFont="1" applyFill="1" applyBorder="1" applyAlignment="1">
      <alignment horizontal="center" vertical="center" wrapText="1"/>
      <protection/>
    </xf>
    <xf numFmtId="40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20" applyFont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7" xfId="82" applyFont="1" applyFill="1" applyBorder="1" applyAlignment="1">
      <alignment horizontal="left" vertical="center"/>
      <protection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0" fontId="2" fillId="8" borderId="16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0" fontId="2" fillId="8" borderId="15" xfId="27" applyFont="1" applyFill="1" applyBorder="1" applyAlignment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49" fontId="2" fillId="0" borderId="12" xfId="27" applyNumberFormat="1" applyFont="1" applyFill="1" applyBorder="1" applyAlignment="1" applyProtection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9" fontId="2" fillId="0" borderId="16" xfId="27" applyNumberFormat="1" applyFont="1" applyFill="1" applyBorder="1" applyAlignment="1" applyProtection="1">
      <alignment horizontal="left" vertical="center" wrapText="1"/>
      <protection/>
    </xf>
    <xf numFmtId="0" fontId="2" fillId="0" borderId="12" xfId="27" applyNumberFormat="1" applyFont="1" applyFill="1" applyBorder="1" applyAlignment="1" applyProtection="1">
      <alignment horizontal="lef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176" fontId="2" fillId="0" borderId="16" xfId="27" applyNumberFormat="1" applyFont="1" applyFill="1" applyBorder="1" applyAlignment="1" applyProtection="1">
      <alignment horizontal="right" vertical="center" wrapText="1"/>
      <protection/>
    </xf>
    <xf numFmtId="176" fontId="2" fillId="0" borderId="12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80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80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80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80" fontId="2" fillId="8" borderId="0" xfId="27" applyNumberFormat="1" applyFont="1" applyFill="1" applyAlignment="1">
      <alignment vertical="center"/>
      <protection/>
    </xf>
    <xf numFmtId="0" fontId="1" fillId="0" borderId="9" xfId="27" applyFont="1" applyBorder="1" applyAlignment="1">
      <alignment horizontal="left" vertical="center" wrapText="1"/>
      <protection/>
    </xf>
    <xf numFmtId="0" fontId="2" fillId="0" borderId="9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1" fillId="8" borderId="13" xfId="27" applyFont="1" applyFill="1" applyBorder="1" applyAlignment="1">
      <alignment horizontal="center" vertical="center" wrapText="1"/>
      <protection/>
    </xf>
    <xf numFmtId="0" fontId="1" fillId="8" borderId="10" xfId="27" applyFont="1" applyFill="1" applyBorder="1" applyAlignment="1">
      <alignment horizontal="center" vertical="center" wrapText="1"/>
      <protection/>
    </xf>
    <xf numFmtId="176" fontId="1" fillId="0" borderId="12" xfId="27" applyNumberFormat="1" applyFont="1" applyFill="1" applyBorder="1" applyAlignment="1" applyProtection="1">
      <alignment horizontal="right" vertical="center" wrapText="1"/>
      <protection/>
    </xf>
    <xf numFmtId="176" fontId="1" fillId="0" borderId="10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10" xfId="0" applyNumberFormat="1" applyFont="1" applyFill="1" applyBorder="1" applyAlignment="1">
      <alignment wrapText="1"/>
    </xf>
    <xf numFmtId="0" fontId="1" fillId="0" borderId="0" xfId="62" applyFill="1">
      <alignment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5" fillId="0" borderId="0" xfId="62" applyNumberFormat="1" applyFont="1" applyFill="1" applyAlignment="1" applyProtection="1">
      <alignment horizontal="center" vertical="center"/>
      <protection/>
    </xf>
    <xf numFmtId="0" fontId="2" fillId="8" borderId="11" xfId="62" applyFont="1" applyFill="1" applyBorder="1" applyAlignment="1">
      <alignment horizontal="centerContinuous" vertical="center"/>
      <protection/>
    </xf>
    <xf numFmtId="0" fontId="2" fillId="8" borderId="23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 wrapText="1"/>
      <protection/>
    </xf>
    <xf numFmtId="0" fontId="2" fillId="8" borderId="10" xfId="62" applyNumberFormat="1" applyFont="1" applyFill="1" applyBorder="1" applyAlignment="1" applyProtection="1">
      <alignment horizontal="center" vertical="center" wrapText="1"/>
      <protection/>
    </xf>
    <xf numFmtId="0" fontId="2" fillId="8" borderId="22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15" xfId="62" applyFont="1" applyFill="1" applyBorder="1" applyAlignment="1">
      <alignment horizontal="center" vertical="center" wrapText="1"/>
      <protection/>
    </xf>
    <xf numFmtId="0" fontId="2" fillId="8" borderId="11" xfId="62" applyFont="1" applyFill="1" applyBorder="1" applyAlignment="1">
      <alignment horizontal="center" vertical="center" wrapText="1"/>
      <protection/>
    </xf>
    <xf numFmtId="49" fontId="2" fillId="0" borderId="12" xfId="62" applyNumberFormat="1" applyFont="1" applyFill="1" applyBorder="1" applyAlignment="1" applyProtection="1">
      <alignment horizontal="center" vertical="center" wrapText="1"/>
      <protection/>
    </xf>
    <xf numFmtId="49" fontId="2" fillId="0" borderId="10" xfId="62" applyNumberFormat="1" applyFont="1" applyFill="1" applyBorder="1" applyAlignment="1" applyProtection="1">
      <alignment horizontal="center" vertical="center" wrapText="1"/>
      <protection/>
    </xf>
    <xf numFmtId="49" fontId="2" fillId="0" borderId="16" xfId="62" applyNumberFormat="1" applyFont="1" applyFill="1" applyBorder="1" applyAlignment="1" applyProtection="1">
      <alignment horizontal="left" vertical="center" wrapText="1"/>
      <protection/>
    </xf>
    <xf numFmtId="0" fontId="2" fillId="0" borderId="10" xfId="62" applyNumberFormat="1" applyFont="1" applyFill="1" applyBorder="1" applyAlignment="1" applyProtection="1">
      <alignment horizontal="left" vertical="center" wrapText="1"/>
      <protection/>
    </xf>
    <xf numFmtId="176" fontId="2" fillId="0" borderId="16" xfId="62" applyNumberFormat="1" applyFont="1" applyFill="1" applyBorder="1" applyAlignment="1" applyProtection="1">
      <alignment horizontal="right" vertical="center" wrapText="1"/>
      <protection/>
    </xf>
    <xf numFmtId="176" fontId="2" fillId="0" borderId="12" xfId="62" applyNumberFormat="1" applyFont="1" applyFill="1" applyBorder="1" applyAlignment="1" applyProtection="1">
      <alignment horizontal="right" vertical="center" wrapText="1"/>
      <protection/>
    </xf>
    <xf numFmtId="49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80" fontId="2" fillId="0" borderId="0" xfId="62" applyNumberFormat="1" applyFont="1" applyFill="1" applyAlignment="1">
      <alignment horizontal="center" vertical="center"/>
      <protection/>
    </xf>
    <xf numFmtId="180" fontId="2" fillId="8" borderId="0" xfId="62" applyNumberFormat="1" applyFont="1" applyFill="1" applyAlignment="1">
      <alignment horizontal="center" vertical="center"/>
      <protection/>
    </xf>
    <xf numFmtId="49" fontId="2" fillId="8" borderId="0" xfId="62" applyNumberFormat="1" applyFont="1" applyFill="1" applyAlignment="1">
      <alignment horizontal="center" vertical="center"/>
      <protection/>
    </xf>
    <xf numFmtId="0" fontId="2" fillId="8" borderId="0" xfId="62" applyFont="1" applyFill="1" applyAlignment="1">
      <alignment horizontal="left" vertical="center"/>
      <protection/>
    </xf>
    <xf numFmtId="0" fontId="2" fillId="8" borderId="16" xfId="62" applyNumberFormat="1" applyFont="1" applyFill="1" applyBorder="1" applyAlignment="1" applyProtection="1">
      <alignment horizontal="center" vertical="center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16" xfId="62" applyNumberFormat="1" applyFont="1" applyFill="1" applyBorder="1" applyAlignment="1" applyProtection="1">
      <alignment horizontal="center" vertical="center" wrapText="1"/>
      <protection/>
    </xf>
    <xf numFmtId="176" fontId="2" fillId="0" borderId="10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Alignment="1">
      <alignment horizontal="right" vertical="center" wrapText="1"/>
      <protection/>
    </xf>
    <xf numFmtId="180" fontId="2" fillId="8" borderId="0" xfId="62" applyNumberFormat="1" applyFont="1" applyFill="1" applyAlignment="1">
      <alignment vertical="center"/>
      <protection/>
    </xf>
    <xf numFmtId="0" fontId="1" fillId="0" borderId="9" xfId="62" applyFont="1" applyBorder="1" applyAlignment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3" xfId="62" applyNumberFormat="1" applyFont="1" applyFill="1" applyBorder="1" applyAlignment="1" applyProtection="1">
      <alignment horizontal="center" vertical="center"/>
      <protection/>
    </xf>
    <xf numFmtId="0" fontId="1" fillId="8" borderId="22" xfId="62" applyFont="1" applyFill="1" applyBorder="1" applyAlignment="1">
      <alignment horizontal="center" vertical="center" wrapText="1"/>
      <protection/>
    </xf>
    <xf numFmtId="0" fontId="1" fillId="8" borderId="10" xfId="62" applyFont="1" applyFill="1" applyBorder="1" applyAlignment="1">
      <alignment horizontal="center" vertical="center" wrapText="1"/>
      <protection/>
    </xf>
    <xf numFmtId="0" fontId="1" fillId="8" borderId="18" xfId="62" applyFont="1" applyFill="1" applyBorder="1" applyAlignment="1" applyProtection="1">
      <alignment horizontal="center" vertical="center" wrapText="1"/>
      <protection locked="0"/>
    </xf>
    <xf numFmtId="0" fontId="1" fillId="8" borderId="21" xfId="62" applyFont="1" applyFill="1" applyBorder="1" applyAlignment="1">
      <alignment horizontal="center" vertical="center" wrapText="1"/>
      <protection/>
    </xf>
    <xf numFmtId="176" fontId="1" fillId="0" borderId="12" xfId="62" applyNumberFormat="1" applyFont="1" applyFill="1" applyBorder="1" applyAlignment="1" applyProtection="1">
      <alignment horizontal="right" vertical="center" wrapText="1"/>
      <protection/>
    </xf>
    <xf numFmtId="176" fontId="1" fillId="0" borderId="10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Alignment="1">
      <alignment horizontal="centerContinuous" vertical="center"/>
      <protection/>
    </xf>
    <xf numFmtId="0" fontId="1" fillId="0" borderId="0" xfId="62" applyFont="1" applyAlignment="1">
      <alignment horizontal="centerContinuous" vertical="center"/>
      <protection/>
    </xf>
    <xf numFmtId="0" fontId="1" fillId="0" borderId="0" xfId="75" applyFill="1">
      <alignment vertical="center"/>
      <protection/>
    </xf>
    <xf numFmtId="0" fontId="1" fillId="0" borderId="0" xfId="75">
      <alignment vertical="center"/>
      <protection/>
    </xf>
    <xf numFmtId="0" fontId="2" fillId="0" borderId="0" xfId="75" applyFont="1" applyAlignment="1">
      <alignment horizontal="right" vertical="center" wrapText="1"/>
      <protection/>
    </xf>
    <xf numFmtId="0" fontId="5" fillId="0" borderId="0" xfId="75" applyNumberFormat="1" applyFont="1" applyFill="1" applyAlignment="1" applyProtection="1">
      <alignment horizontal="center" vertical="center" wrapText="1"/>
      <protection/>
    </xf>
    <xf numFmtId="0" fontId="2" fillId="0" borderId="0" xfId="75" applyFont="1" applyAlignment="1">
      <alignment horizontal="left" vertical="center" wrapText="1"/>
      <protection/>
    </xf>
    <xf numFmtId="0" fontId="2" fillId="0" borderId="9" xfId="75" applyFont="1" applyBorder="1" applyAlignment="1">
      <alignment horizontal="left" vertical="center" wrapText="1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49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2" xfId="75" applyFont="1" applyFill="1" applyBorder="1" applyAlignment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3" xfId="75" applyFont="1" applyFill="1" applyBorder="1" applyAlignment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8" borderId="11" xfId="75" applyFont="1" applyFill="1" applyBorder="1" applyAlignment="1">
      <alignment horizontal="center" vertical="center" wrapText="1"/>
      <protection/>
    </xf>
    <xf numFmtId="0" fontId="2" fillId="0" borderId="12" xfId="75" applyNumberFormat="1" applyFont="1" applyFill="1" applyBorder="1" applyAlignment="1" applyProtection="1">
      <alignment horizontal="left" vertical="center" wrapText="1"/>
      <protection/>
    </xf>
    <xf numFmtId="0" fontId="2" fillId="0" borderId="12" xfId="75" applyNumberFormat="1" applyFont="1" applyFill="1" applyBorder="1" applyAlignment="1" applyProtection="1">
      <alignment horizontal="left" vertical="center"/>
      <protection/>
    </xf>
    <xf numFmtId="49" fontId="2" fillId="0" borderId="10" xfId="75" applyNumberFormat="1" applyFont="1" applyFill="1" applyBorder="1" applyAlignment="1" applyProtection="1">
      <alignment horizontal="left" vertical="center"/>
      <protection/>
    </xf>
    <xf numFmtId="176" fontId="2" fillId="0" borderId="16" xfId="75" applyNumberFormat="1" applyFont="1" applyFill="1" applyBorder="1" applyAlignment="1" applyProtection="1">
      <alignment horizontal="right" vertical="center" wrapText="1"/>
      <protection/>
    </xf>
    <xf numFmtId="176" fontId="2" fillId="0" borderId="10" xfId="75" applyNumberFormat="1" applyFont="1" applyFill="1" applyBorder="1" applyAlignment="1" applyProtection="1">
      <alignment horizontal="right" vertical="center" wrapText="1"/>
      <protection/>
    </xf>
    <xf numFmtId="176" fontId="2" fillId="0" borderId="12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0" borderId="0" xfId="75" applyFont="1" applyAlignment="1">
      <alignment horizontal="centerContinuous" vertical="center"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0" fontId="2" fillId="0" borderId="0" xfId="75" applyNumberFormat="1" applyFont="1" applyFill="1" applyAlignment="1" applyProtection="1">
      <alignment horizontal="right" vertical="center"/>
      <protection/>
    </xf>
    <xf numFmtId="0" fontId="2" fillId="0" borderId="9" xfId="75" applyNumberFormat="1" applyFont="1" applyFill="1" applyBorder="1" applyAlignment="1" applyProtection="1">
      <alignment wrapText="1"/>
      <protection/>
    </xf>
    <xf numFmtId="0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8" borderId="20" xfId="75" applyFont="1" applyFill="1" applyBorder="1" applyAlignment="1">
      <alignment horizontal="center" vertical="center" wrapText="1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/>
      <protection/>
    </xf>
    <xf numFmtId="0" fontId="1" fillId="8" borderId="11" xfId="75" applyFill="1" applyBorder="1" applyAlignment="1">
      <alignment horizontal="center" vertical="center"/>
      <protection/>
    </xf>
    <xf numFmtId="0" fontId="2" fillId="8" borderId="10" xfId="75" applyFont="1" applyFill="1" applyBorder="1" applyAlignment="1">
      <alignment horizontal="center" vertical="center"/>
      <protection/>
    </xf>
    <xf numFmtId="176" fontId="1" fillId="0" borderId="16" xfId="75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81" applyFont="1" applyFill="1" applyAlignment="1">
      <alignment horizontal="center" vertical="center"/>
      <protection/>
    </xf>
    <xf numFmtId="0" fontId="0" fillId="0" borderId="9" xfId="0" applyBorder="1" applyAlignment="1">
      <alignment horizontal="center"/>
    </xf>
    <xf numFmtId="0" fontId="2" fillId="0" borderId="0" xfId="81" applyFont="1" applyFill="1" applyAlignment="1">
      <alignment vertical="center"/>
      <protection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8" borderId="10" xfId="54" applyNumberFormat="1" applyFont="1" applyFill="1" applyBorder="1" applyAlignment="1" applyProtection="1">
      <alignment horizontal="center" vertical="center" wrapText="1"/>
      <protection/>
    </xf>
    <xf numFmtId="0" fontId="2" fillId="8" borderId="10" xfId="54" applyNumberFormat="1" applyFont="1" applyFill="1" applyBorder="1" applyAlignment="1" applyProtection="1">
      <alignment horizontal="center" vertical="center"/>
      <protection/>
    </xf>
    <xf numFmtId="0" fontId="2" fillId="8" borderId="11" xfId="54" applyFont="1" applyFill="1" applyBorder="1" applyAlignment="1">
      <alignment horizontal="center" vertical="center" wrapText="1"/>
      <protection/>
    </xf>
    <xf numFmtId="49" fontId="2" fillId="0" borderId="12" xfId="54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/>
    </xf>
    <xf numFmtId="49" fontId="2" fillId="0" borderId="16" xfId="54" applyNumberFormat="1" applyFont="1" applyFill="1" applyBorder="1" applyAlignment="1" applyProtection="1">
      <alignment horizontal="left" vertical="center" wrapText="1"/>
      <protection/>
    </xf>
    <xf numFmtId="0" fontId="2" fillId="0" borderId="12" xfId="54" applyNumberFormat="1" applyFont="1" applyFill="1" applyBorder="1" applyAlignment="1" applyProtection="1">
      <alignment horizontal="left" vertical="center" wrapText="1"/>
      <protection/>
    </xf>
    <xf numFmtId="176" fontId="1" fillId="0" borderId="10" xfId="54" applyNumberFormat="1" applyFill="1" applyBorder="1" applyAlignment="1">
      <alignment horizontal="right" vertical="center" wrapText="1"/>
      <protection/>
    </xf>
    <xf numFmtId="0" fontId="2" fillId="0" borderId="0" xfId="81" applyFont="1" applyFill="1" applyAlignment="1">
      <alignment horizontal="left" vertical="center"/>
      <protection/>
    </xf>
    <xf numFmtId="0" fontId="2" fillId="0" borderId="9" xfId="54" applyNumberFormat="1" applyFont="1" applyFill="1" applyBorder="1" applyAlignment="1" applyProtection="1">
      <alignment horizontal="right" vertical="center"/>
      <protection/>
    </xf>
    <xf numFmtId="181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" fillId="8" borderId="10" xfId="79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49" fontId="2" fillId="0" borderId="10" xfId="74" applyNumberFormat="1" applyFont="1" applyBorder="1" applyAlignment="1">
      <alignment horizontal="center" vertical="center" wrapText="1"/>
      <protection/>
    </xf>
    <xf numFmtId="0" fontId="2" fillId="8" borderId="10" xfId="71" applyFont="1" applyFill="1" applyBorder="1" applyAlignment="1">
      <alignment horizontal="center" vertical="center" wrapText="1"/>
      <protection/>
    </xf>
    <xf numFmtId="49" fontId="29" fillId="0" borderId="10" xfId="87" applyNumberFormat="1" applyFont="1" applyBorder="1" applyAlignment="1">
      <alignment horizontal="left" vertical="center" wrapText="1"/>
      <protection/>
    </xf>
    <xf numFmtId="0" fontId="2" fillId="8" borderId="10" xfId="7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177" fontId="2" fillId="0" borderId="10" xfId="74" applyNumberFormat="1" applyFont="1" applyBorder="1" applyAlignment="1">
      <alignment horizontal="left" vertical="center" wrapText="1"/>
      <protection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0" borderId="0" xfId="77" applyFont="1" applyAlignment="1">
      <alignment horizontal="right" vertical="center" wrapText="1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176" fontId="2" fillId="8" borderId="10" xfId="79" applyNumberFormat="1" applyFont="1" applyFill="1" applyBorder="1" applyAlignment="1">
      <alignment horizontal="center" vertical="center" wrapText="1"/>
      <protection/>
    </xf>
    <xf numFmtId="176" fontId="2" fillId="0" borderId="10" xfId="79" applyNumberFormat="1" applyFont="1" applyBorder="1" applyAlignment="1">
      <alignment horizontal="center" vertical="center" wrapText="1"/>
      <protection/>
    </xf>
    <xf numFmtId="179" fontId="2" fillId="0" borderId="10" xfId="79" applyNumberFormat="1" applyFont="1" applyBorder="1" applyAlignment="1">
      <alignment horizontal="center" vertical="center" wrapText="1"/>
      <protection/>
    </xf>
    <xf numFmtId="0" fontId="2" fillId="0" borderId="0" xfId="77" applyNumberFormat="1" applyFont="1" applyFill="1" applyAlignment="1" applyProtection="1">
      <alignment horizontal="right" vertical="center" wrapText="1"/>
      <protection/>
    </xf>
    <xf numFmtId="0" fontId="2" fillId="0" borderId="9" xfId="77" applyNumberFormat="1" applyFont="1" applyFill="1" applyBorder="1" applyAlignment="1" applyProtection="1">
      <alignment horizontal="right" vertical="center" wrapText="1"/>
      <protection/>
    </xf>
    <xf numFmtId="179" fontId="1" fillId="0" borderId="10" xfId="79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4" fillId="0" borderId="10" xfId="74" applyNumberFormat="1" applyFont="1" applyBorder="1" applyAlignment="1">
      <alignment horizontal="center" vertical="center" wrapText="1"/>
      <protection/>
    </xf>
    <xf numFmtId="0" fontId="4" fillId="8" borderId="10" xfId="71" applyFont="1" applyFill="1" applyBorder="1" applyAlignment="1">
      <alignment horizontal="center" vertical="center" wrapText="1"/>
      <protection/>
    </xf>
    <xf numFmtId="49" fontId="30" fillId="0" borderId="10" xfId="87" applyNumberFormat="1" applyFont="1" applyBorder="1" applyAlignment="1">
      <alignment horizontal="left" vertical="center" wrapText="1"/>
      <protection/>
    </xf>
    <xf numFmtId="0" fontId="4" fillId="8" borderId="10" xfId="71" applyFont="1" applyFill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77" fontId="2" fillId="0" borderId="10" xfId="74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40" applyFont="1" applyAlignment="1">
      <alignment horizontal="centerContinuous" vertical="center"/>
      <protection/>
    </xf>
    <xf numFmtId="0" fontId="1" fillId="0" borderId="0" xfId="40">
      <alignment vertical="center"/>
      <protection/>
    </xf>
    <xf numFmtId="0" fontId="2" fillId="0" borderId="0" xfId="40" applyFont="1" applyAlignment="1">
      <alignment horizontal="right" vertical="center" wrapText="1"/>
      <protection/>
    </xf>
    <xf numFmtId="0" fontId="5" fillId="0" borderId="0" xfId="40" applyNumberFormat="1" applyFont="1" applyFill="1" applyAlignment="1" applyProtection="1">
      <alignment horizontal="center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8" borderId="10" xfId="40" applyFont="1" applyFill="1" applyBorder="1" applyAlignment="1">
      <alignment horizontal="center" vertical="center" wrapText="1"/>
      <protection/>
    </xf>
    <xf numFmtId="0" fontId="2" fillId="8" borderId="10" xfId="40" applyNumberFormat="1" applyFont="1" applyFill="1" applyBorder="1" applyAlignment="1" applyProtection="1">
      <alignment horizontal="center" vertical="center" wrapText="1"/>
      <protection/>
    </xf>
    <xf numFmtId="0" fontId="2" fillId="8" borderId="10" xfId="40" applyNumberFormat="1" applyFont="1" applyFill="1" applyBorder="1" applyAlignment="1" applyProtection="1">
      <alignment horizontal="center" vertical="center"/>
      <protection/>
    </xf>
    <xf numFmtId="0" fontId="4" fillId="8" borderId="10" xfId="85" applyFont="1" applyFill="1" applyBorder="1" applyAlignment="1">
      <alignment horizontal="center" vertical="center" wrapText="1"/>
      <protection/>
    </xf>
    <xf numFmtId="176" fontId="2" fillId="0" borderId="10" xfId="85" applyNumberFormat="1" applyFont="1" applyBorder="1" applyAlignment="1">
      <alignment horizontal="center" vertical="center" wrapText="1"/>
      <protection/>
    </xf>
    <xf numFmtId="49" fontId="4" fillId="0" borderId="10" xfId="76" applyNumberFormat="1" applyFont="1" applyBorder="1" applyAlignment="1">
      <alignment horizontal="center" vertical="center" wrapText="1"/>
      <protection/>
    </xf>
    <xf numFmtId="0" fontId="4" fillId="8" borderId="10" xfId="86" applyFont="1" applyFill="1" applyBorder="1" applyAlignment="1">
      <alignment horizontal="center" vertical="center" wrapText="1"/>
      <protection/>
    </xf>
    <xf numFmtId="49" fontId="30" fillId="0" borderId="10" xfId="88" applyNumberFormat="1" applyFont="1" applyBorder="1" applyAlignment="1">
      <alignment horizontal="left" vertical="center" wrapText="1"/>
      <protection/>
    </xf>
    <xf numFmtId="0" fontId="2" fillId="8" borderId="10" xfId="85" applyFont="1" applyFill="1" applyBorder="1" applyAlignment="1">
      <alignment horizontal="center" vertical="center" wrapText="1"/>
      <protection/>
    </xf>
    <xf numFmtId="49" fontId="2" fillId="0" borderId="10" xfId="76" applyNumberFormat="1" applyFont="1" applyBorder="1" applyAlignment="1">
      <alignment horizontal="center" vertical="center" wrapText="1"/>
      <protection/>
    </xf>
    <xf numFmtId="49" fontId="29" fillId="0" borderId="10" xfId="88" applyNumberFormat="1" applyFont="1" applyBorder="1" applyAlignment="1">
      <alignment horizontal="left" vertical="center" wrapText="1"/>
      <protection/>
    </xf>
    <xf numFmtId="182" fontId="2" fillId="0" borderId="10" xfId="85" applyNumberFormat="1" applyFont="1" applyBorder="1" applyAlignment="1">
      <alignment horizontal="right" vertical="center" wrapText="1"/>
      <protection/>
    </xf>
    <xf numFmtId="178" fontId="2" fillId="0" borderId="10" xfId="89" applyNumberFormat="1" applyFont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Continuous" vertical="center"/>
      <protection/>
    </xf>
    <xf numFmtId="0" fontId="1" fillId="8" borderId="10" xfId="94" applyFont="1" applyFill="1" applyBorder="1" applyAlignment="1">
      <alignment horizontal="center" vertical="center" wrapText="1"/>
      <protection/>
    </xf>
    <xf numFmtId="176" fontId="1" fillId="0" borderId="10" xfId="90" applyNumberFormat="1" applyBorder="1" applyAlignment="1">
      <alignment horizontal="right" vertical="center" wrapText="1"/>
      <protection/>
    </xf>
    <xf numFmtId="176" fontId="2" fillId="0" borderId="10" xfId="90" applyNumberFormat="1" applyFont="1" applyBorder="1" applyAlignment="1">
      <alignment horizontal="right" vertical="center" wrapText="1"/>
      <protection/>
    </xf>
    <xf numFmtId="0" fontId="2" fillId="0" borderId="0" xfId="40" applyFont="1" applyAlignment="1">
      <alignment horizontal="left" vertical="center"/>
      <protection/>
    </xf>
    <xf numFmtId="0" fontId="1" fillId="8" borderId="11" xfId="94" applyFont="1" applyFill="1" applyBorder="1" applyAlignment="1">
      <alignment horizontal="center" vertical="center" wrapText="1"/>
      <protection/>
    </xf>
    <xf numFmtId="0" fontId="1" fillId="8" borderId="15" xfId="94" applyFont="1" applyFill="1" applyBorder="1" applyAlignment="1">
      <alignment horizontal="center" vertical="center" wrapText="1"/>
      <protection/>
    </xf>
    <xf numFmtId="0" fontId="1" fillId="8" borderId="14" xfId="94" applyFont="1" applyFill="1" applyBorder="1" applyAlignment="1">
      <alignment horizontal="center" vertical="center" wrapText="1"/>
      <protection/>
    </xf>
    <xf numFmtId="0" fontId="2" fillId="0" borderId="0" xfId="40" applyNumberFormat="1" applyFont="1" applyFill="1" applyAlignment="1" applyProtection="1">
      <alignment horizontal="right" vertical="center" wrapText="1"/>
      <protection/>
    </xf>
    <xf numFmtId="0" fontId="2" fillId="0" borderId="0" xfId="40" applyNumberFormat="1" applyFont="1" applyFill="1" applyAlignment="1" applyProtection="1">
      <alignment vertical="center" wrapText="1"/>
      <protection/>
    </xf>
    <xf numFmtId="0" fontId="2" fillId="0" borderId="9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NumberFormat="1" applyFont="1" applyFill="1" applyAlignment="1" applyProtection="1">
      <alignment horizontal="center" wrapText="1"/>
      <protection/>
    </xf>
    <xf numFmtId="182" fontId="2" fillId="0" borderId="0" xfId="40" applyNumberFormat="1" applyFont="1" applyFill="1" applyAlignment="1">
      <alignment horizontal="right" vertical="center"/>
      <protection/>
    </xf>
    <xf numFmtId="0" fontId="2" fillId="8" borderId="0" xfId="80" applyFont="1" applyFill="1" applyAlignment="1">
      <alignment vertical="center"/>
      <protection/>
    </xf>
    <xf numFmtId="0" fontId="1" fillId="0" borderId="0" xfId="80" applyFill="1" applyAlignment="1">
      <alignment vertical="center"/>
      <protection/>
    </xf>
    <xf numFmtId="183" fontId="2" fillId="8" borderId="0" xfId="80" applyNumberFormat="1" applyFont="1" applyFill="1" applyAlignment="1">
      <alignment horizontal="center" vertical="center"/>
      <protection/>
    </xf>
    <xf numFmtId="184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80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center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5" fillId="0" borderId="0" xfId="80" applyNumberFormat="1" applyFont="1" applyFill="1" applyAlignment="1" applyProtection="1">
      <alignment horizontal="center" vertical="center"/>
      <protection/>
    </xf>
    <xf numFmtId="0" fontId="2" fillId="8" borderId="10" xfId="80" applyFont="1" applyFill="1" applyBorder="1" applyAlignment="1">
      <alignment horizontal="centerContinuous" vertical="center"/>
      <protection/>
    </xf>
    <xf numFmtId="0" fontId="2" fillId="8" borderId="10" xfId="80" applyNumberFormat="1" applyFont="1" applyFill="1" applyBorder="1" applyAlignment="1" applyProtection="1">
      <alignment horizontal="centerContinuous" vertical="center"/>
      <protection/>
    </xf>
    <xf numFmtId="0" fontId="2" fillId="0" borderId="11" xfId="80" applyFont="1" applyFill="1" applyBorder="1" applyAlignment="1">
      <alignment horizontal="center" vertical="center" wrapText="1"/>
      <protection/>
    </xf>
    <xf numFmtId="0" fontId="2" fillId="8" borderId="11" xfId="80" applyFont="1" applyFill="1" applyBorder="1" applyAlignment="1">
      <alignment horizontal="center" vertical="center" wrapText="1"/>
      <protection/>
    </xf>
    <xf numFmtId="0" fontId="4" fillId="0" borderId="10" xfId="31" applyFont="1" applyBorder="1" applyAlignment="1">
      <alignment horizontal="center" vertical="center" wrapText="1"/>
      <protection/>
    </xf>
    <xf numFmtId="0" fontId="4" fillId="8" borderId="10" xfId="31" applyFont="1" applyFill="1" applyBorder="1" applyAlignment="1">
      <alignment horizontal="center" vertical="center" wrapText="1"/>
      <protection/>
    </xf>
    <xf numFmtId="0" fontId="2" fillId="8" borderId="11" xfId="31" applyFont="1" applyFill="1" applyBorder="1" applyAlignment="1">
      <alignment horizontal="center" vertical="center" wrapText="1"/>
      <protection/>
    </xf>
    <xf numFmtId="0" fontId="2" fillId="8" borderId="10" xfId="86" applyFont="1" applyFill="1" applyBorder="1" applyAlignment="1">
      <alignment horizontal="center" vertical="center" wrapText="1"/>
      <protection/>
    </xf>
    <xf numFmtId="0" fontId="2" fillId="8" borderId="10" xfId="86" applyFont="1" applyFill="1" applyBorder="1" applyAlignment="1">
      <alignment horizontal="left" vertical="center" wrapText="1"/>
      <protection/>
    </xf>
    <xf numFmtId="182" fontId="2" fillId="0" borderId="10" xfId="84" applyNumberFormat="1" applyFont="1" applyBorder="1" applyAlignment="1">
      <alignment horizontal="center" vertical="center" wrapText="1"/>
      <protection/>
    </xf>
    <xf numFmtId="180" fontId="2" fillId="0" borderId="10" xfId="84" applyNumberFormat="1" applyFont="1" applyBorder="1" applyAlignment="1">
      <alignment horizontal="center" vertical="center"/>
      <protection/>
    </xf>
    <xf numFmtId="49" fontId="2" fillId="0" borderId="0" xfId="80" applyNumberFormat="1" applyFont="1" applyFill="1" applyAlignment="1">
      <alignment horizontal="center" vertical="center"/>
      <protection/>
    </xf>
    <xf numFmtId="180" fontId="2" fillId="0" borderId="0" xfId="80" applyNumberFormat="1" applyFont="1" applyFill="1" applyAlignment="1">
      <alignment horizontal="center" vertical="center"/>
      <protection/>
    </xf>
    <xf numFmtId="0" fontId="2" fillId="0" borderId="10" xfId="80" applyFont="1" applyFill="1" applyBorder="1" applyAlignment="1">
      <alignment horizontal="center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177" fontId="2" fillId="0" borderId="0" xfId="80" applyNumberFormat="1" applyFont="1" applyAlignment="1">
      <alignment horizontal="center" vertical="center" wrapText="1"/>
      <protection/>
    </xf>
    <xf numFmtId="177" fontId="5" fillId="0" borderId="0" xfId="80" applyNumberFormat="1" applyFont="1" applyFill="1" applyAlignment="1" applyProtection="1">
      <alignment horizontal="center" vertical="center"/>
      <protection/>
    </xf>
    <xf numFmtId="177" fontId="2" fillId="8" borderId="11" xfId="80" applyNumberFormat="1" applyFont="1" applyFill="1" applyBorder="1" applyAlignment="1" applyProtection="1">
      <alignment horizontal="center" vertical="center" wrapText="1"/>
      <protection/>
    </xf>
    <xf numFmtId="177" fontId="2" fillId="8" borderId="12" xfId="80" applyNumberFormat="1" applyFont="1" applyFill="1" applyBorder="1" applyAlignment="1" applyProtection="1">
      <alignment horizontal="center" vertical="center"/>
      <protection/>
    </xf>
    <xf numFmtId="177" fontId="2" fillId="8" borderId="16" xfId="80" applyNumberFormat="1" applyFont="1" applyFill="1" applyBorder="1" applyAlignment="1" applyProtection="1">
      <alignment horizontal="center" vertical="center"/>
      <protection/>
    </xf>
    <xf numFmtId="177" fontId="2" fillId="8" borderId="15" xfId="80" applyNumberFormat="1" applyFont="1" applyFill="1" applyBorder="1" applyAlignment="1" applyProtection="1">
      <alignment horizontal="center" vertical="center" wrapText="1"/>
      <protection/>
    </xf>
    <xf numFmtId="177" fontId="2" fillId="8" borderId="10" xfId="80" applyNumberFormat="1" applyFont="1" applyFill="1" applyBorder="1" applyAlignment="1" applyProtection="1">
      <alignment horizontal="center" vertical="center" wrapText="1"/>
      <protection/>
    </xf>
    <xf numFmtId="177" fontId="2" fillId="8" borderId="14" xfId="80" applyNumberFormat="1" applyFont="1" applyFill="1" applyBorder="1" applyAlignment="1" applyProtection="1">
      <alignment horizontal="center" vertical="center" wrapText="1"/>
      <protection/>
    </xf>
    <xf numFmtId="177" fontId="2" fillId="8" borderId="11" xfId="80" applyNumberFormat="1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4" fillId="8" borderId="10" xfId="80" applyFont="1" applyFill="1" applyBorder="1" applyAlignment="1">
      <alignment horizontal="center" vertical="center" wrapText="1"/>
      <protection/>
    </xf>
    <xf numFmtId="177" fontId="4" fillId="8" borderId="10" xfId="80" applyNumberFormat="1" applyFont="1" applyFill="1" applyBorder="1" applyAlignment="1">
      <alignment horizontal="center" vertical="center" wrapText="1"/>
      <protection/>
    </xf>
    <xf numFmtId="49" fontId="2" fillId="0" borderId="10" xfId="74" applyNumberFormat="1" applyFont="1" applyFill="1" applyBorder="1" applyAlignment="1">
      <alignment horizontal="center" vertical="center" wrapText="1"/>
      <protection/>
    </xf>
    <xf numFmtId="49" fontId="29" fillId="0" borderId="10" xfId="87" applyNumberFormat="1" applyFont="1" applyFill="1" applyBorder="1" applyAlignment="1" applyProtection="1">
      <alignment horizontal="left" vertical="center" wrapText="1"/>
      <protection/>
    </xf>
    <xf numFmtId="177" fontId="2" fillId="8" borderId="10" xfId="80" applyNumberFormat="1" applyFont="1" applyFill="1" applyBorder="1" applyAlignment="1">
      <alignment horizontal="center" vertical="center" wrapText="1"/>
      <protection/>
    </xf>
    <xf numFmtId="177" fontId="2" fillId="0" borderId="10" xfId="80" applyNumberFormat="1" applyFont="1" applyFill="1" applyBorder="1" applyAlignment="1" applyProtection="1">
      <alignment horizontal="center" vertical="center" wrapText="1"/>
      <protection/>
    </xf>
    <xf numFmtId="177" fontId="2" fillId="0" borderId="10" xfId="83" applyNumberFormat="1" applyFont="1" applyFill="1" applyBorder="1" applyAlignment="1" applyProtection="1">
      <alignment horizontal="center" vertical="center" wrapText="1"/>
      <protection/>
    </xf>
    <xf numFmtId="177" fontId="2" fillId="0" borderId="10" xfId="80" applyNumberFormat="1" applyFont="1" applyFill="1" applyBorder="1" applyAlignment="1">
      <alignment horizontal="center" vertical="center"/>
      <protection/>
    </xf>
    <xf numFmtId="177" fontId="2" fillId="0" borderId="0" xfId="80" applyNumberFormat="1" applyFont="1" applyFill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2" fillId="8" borderId="13" xfId="80" applyNumberFormat="1" applyFont="1" applyFill="1" applyBorder="1" applyAlignment="1" applyProtection="1">
      <alignment horizontal="center" vertical="center"/>
      <protection/>
    </xf>
    <xf numFmtId="177" fontId="2" fillId="0" borderId="11" xfId="80" applyNumberFormat="1" applyFont="1" applyFill="1" applyBorder="1" applyAlignment="1">
      <alignment horizontal="center" vertical="center" wrapText="1"/>
      <protection/>
    </xf>
    <xf numFmtId="0" fontId="2" fillId="8" borderId="10" xfId="80" applyFont="1" applyFill="1" applyBorder="1" applyAlignment="1">
      <alignment horizontal="center" vertical="center" wrapText="1"/>
      <protection/>
    </xf>
    <xf numFmtId="177" fontId="2" fillId="0" borderId="10" xfId="80" applyNumberFormat="1" applyFont="1" applyFill="1" applyBorder="1" applyAlignment="1" applyProtection="1">
      <alignment horizontal="right" vertical="center" wrapText="1"/>
      <protection/>
    </xf>
    <xf numFmtId="40" fontId="2" fillId="0" borderId="10" xfId="80" applyNumberFormat="1" applyFont="1" applyFill="1" applyBorder="1" applyAlignment="1" applyProtection="1">
      <alignment horizontal="right" vertical="center" wrapText="1"/>
      <protection/>
    </xf>
    <xf numFmtId="40" fontId="2" fillId="0" borderId="10" xfId="83" applyNumberFormat="1" applyFont="1" applyFill="1" applyBorder="1" applyAlignment="1" applyProtection="1">
      <alignment horizontal="center" vertical="center" wrapText="1"/>
      <protection/>
    </xf>
    <xf numFmtId="180" fontId="2" fillId="0" borderId="10" xfId="80" applyNumberFormat="1" applyFont="1" applyFill="1" applyBorder="1" applyAlignment="1">
      <alignment horizontal="center" vertical="center"/>
      <protection/>
    </xf>
    <xf numFmtId="4" fontId="2" fillId="0" borderId="10" xfId="80" applyNumberFormat="1" applyFont="1" applyFill="1" applyBorder="1" applyAlignment="1" applyProtection="1">
      <alignment horizontal="center" vertical="center"/>
      <protection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9" xfId="80" applyNumberFormat="1" applyFont="1" applyFill="1" applyBorder="1" applyAlignment="1" applyProtection="1">
      <alignment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0" fontId="4" fillId="8" borderId="10" xfId="80" applyFont="1" applyFill="1" applyBorder="1" applyAlignment="1">
      <alignment horizontal="center" vertical="center"/>
      <protection/>
    </xf>
    <xf numFmtId="176" fontId="1" fillId="0" borderId="10" xfId="80" applyNumberFormat="1" applyFont="1" applyFill="1" applyBorder="1" applyAlignment="1" applyProtection="1">
      <alignment horizontal="right" vertical="center" wrapText="1"/>
      <protection/>
    </xf>
    <xf numFmtId="0" fontId="1" fillId="0" borderId="10" xfId="80" applyFill="1" applyBorder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10" xfId="0" applyNumberFormat="1" applyFont="1" applyFill="1" applyBorder="1" applyAlignment="1" applyProtection="1">
      <alignment horizontal="centerContinuous" vertical="center"/>
      <protection/>
    </xf>
    <xf numFmtId="0" fontId="4" fillId="8" borderId="10" xfId="0" applyNumberFormat="1" applyFont="1" applyFill="1" applyBorder="1" applyAlignment="1" applyProtection="1">
      <alignment horizontal="center" vertical="center"/>
      <protection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81" applyFill="1" applyAlignment="1">
      <alignment vertical="center"/>
      <protection/>
    </xf>
    <xf numFmtId="0" fontId="2" fillId="0" borderId="0" xfId="81" applyFont="1" applyAlignment="1">
      <alignment horizontal="center" vertical="center"/>
      <protection/>
    </xf>
    <xf numFmtId="0" fontId="2" fillId="0" borderId="0" xfId="81" applyFont="1" applyAlignment="1">
      <alignment horizontal="centerContinuous" vertical="center"/>
      <protection/>
    </xf>
    <xf numFmtId="0" fontId="1" fillId="0" borderId="0" xfId="81">
      <alignment vertical="center"/>
      <protection/>
    </xf>
    <xf numFmtId="0" fontId="5" fillId="0" borderId="0" xfId="81" applyNumberFormat="1" applyFont="1" applyFill="1" applyAlignment="1" applyProtection="1">
      <alignment horizontal="center" vertical="center"/>
      <protection/>
    </xf>
    <xf numFmtId="0" fontId="2" fillId="8" borderId="11" xfId="81" applyFont="1" applyFill="1" applyBorder="1" applyAlignment="1">
      <alignment horizontal="center" vertical="center" wrapText="1"/>
      <protection/>
    </xf>
    <xf numFmtId="0" fontId="2" fillId="8" borderId="23" xfId="81" applyFont="1" applyFill="1" applyBorder="1" applyAlignment="1">
      <alignment horizontal="center" vertical="center" wrapText="1"/>
      <protection/>
    </xf>
    <xf numFmtId="0" fontId="2" fillId="8" borderId="10" xfId="81" applyNumberFormat="1" applyFont="1" applyFill="1" applyBorder="1" applyAlignment="1" applyProtection="1">
      <alignment horizontal="center" vertical="center" wrapText="1"/>
      <protection/>
    </xf>
    <xf numFmtId="0" fontId="2" fillId="8" borderId="16" xfId="81" applyNumberFormat="1" applyFont="1" applyFill="1" applyBorder="1" applyAlignment="1" applyProtection="1">
      <alignment horizontal="center" vertical="center" wrapText="1"/>
      <protection/>
    </xf>
    <xf numFmtId="0" fontId="2" fillId="8" borderId="10" xfId="81" applyNumberFormat="1" applyFont="1" applyFill="1" applyBorder="1" applyAlignment="1" applyProtection="1">
      <alignment horizontal="center" vertical="center"/>
      <protection/>
    </xf>
    <xf numFmtId="0" fontId="2" fillId="8" borderId="13" xfId="81" applyNumberFormat="1" applyFont="1" applyFill="1" applyBorder="1" applyAlignment="1" applyProtection="1">
      <alignment horizontal="center" vertical="center" wrapText="1"/>
      <protection/>
    </xf>
    <xf numFmtId="0" fontId="2" fillId="8" borderId="15" xfId="81" applyFont="1" applyFill="1" applyBorder="1" applyAlignment="1">
      <alignment horizontal="center" vertical="center" wrapText="1"/>
      <protection/>
    </xf>
    <xf numFmtId="49" fontId="2" fillId="0" borderId="12" xfId="81" applyNumberFormat="1" applyFont="1" applyFill="1" applyBorder="1" applyAlignment="1" applyProtection="1">
      <alignment horizontal="center" vertical="center" wrapText="1"/>
      <protection/>
    </xf>
    <xf numFmtId="49" fontId="2" fillId="0" borderId="10" xfId="81" applyNumberFormat="1" applyFont="1" applyFill="1" applyBorder="1" applyAlignment="1" applyProtection="1">
      <alignment horizontal="center" vertical="center" wrapText="1"/>
      <protection/>
    </xf>
    <xf numFmtId="49" fontId="2" fillId="0" borderId="16" xfId="81" applyNumberFormat="1" applyFont="1" applyFill="1" applyBorder="1" applyAlignment="1" applyProtection="1">
      <alignment horizontal="left" vertical="center" wrapText="1"/>
      <protection/>
    </xf>
    <xf numFmtId="0" fontId="2" fillId="0" borderId="12" xfId="81" applyNumberFormat="1" applyFont="1" applyFill="1" applyBorder="1" applyAlignment="1" applyProtection="1">
      <alignment horizontal="left" vertical="center" wrapText="1"/>
      <protection/>
    </xf>
    <xf numFmtId="176" fontId="2" fillId="0" borderId="12" xfId="81" applyNumberFormat="1" applyFont="1" applyFill="1" applyBorder="1" applyAlignment="1" applyProtection="1">
      <alignment horizontal="right" vertical="center" wrapText="1"/>
      <protection/>
    </xf>
    <xf numFmtId="176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0" borderId="9" xfId="81" applyNumberFormat="1" applyFont="1" applyFill="1" applyBorder="1" applyAlignment="1" applyProtection="1">
      <alignment horizontal="right" vertical="center"/>
      <protection/>
    </xf>
    <xf numFmtId="0" fontId="2" fillId="0" borderId="0" xfId="81" applyFont="1" applyBorder="1" applyAlignment="1">
      <alignment horizontal="center" vertical="center"/>
      <protection/>
    </xf>
    <xf numFmtId="0" fontId="2" fillId="0" borderId="0" xfId="81" applyFont="1" applyFill="1" applyBorder="1" applyAlignment="1">
      <alignment horizontal="center" vertical="center"/>
      <protection/>
    </xf>
    <xf numFmtId="0" fontId="2" fillId="0" borderId="0" xfId="81" applyFont="1" applyFill="1" applyAlignment="1">
      <alignment horizontal="centerContinuous" vertical="center"/>
      <protection/>
    </xf>
    <xf numFmtId="0" fontId="0" fillId="0" borderId="9" xfId="0" applyBorder="1" applyAlignment="1">
      <alignment horizontal="right"/>
    </xf>
    <xf numFmtId="185" fontId="2" fillId="0" borderId="0" xfId="79" applyNumberFormat="1" applyFont="1" applyAlignment="1">
      <alignment horizontal="centerContinuous" vertical="center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179" fontId="2" fillId="0" borderId="0" xfId="79" applyNumberFormat="1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179" fontId="2" fillId="0" borderId="0" xfId="79" applyNumberFormat="1" applyFont="1" applyAlignment="1">
      <alignment horizontal="right" vertical="center" wrapText="1"/>
      <protection/>
    </xf>
    <xf numFmtId="0" fontId="5" fillId="0" borderId="0" xfId="79" applyNumberFormat="1" applyFont="1" applyFill="1" applyAlignment="1" applyProtection="1">
      <alignment horizontal="center" vertical="center" wrapText="1"/>
      <protection/>
    </xf>
    <xf numFmtId="179" fontId="5" fillId="0" borderId="0" xfId="79" applyNumberFormat="1" applyFont="1" applyFill="1" applyAlignment="1" applyProtection="1">
      <alignment horizontal="center" vertical="center" wrapText="1"/>
      <protection/>
    </xf>
    <xf numFmtId="179" fontId="2" fillId="0" borderId="0" xfId="79" applyNumberFormat="1" applyFont="1" applyAlignment="1">
      <alignment horizontal="left" vertical="center" wrapText="1"/>
      <protection/>
    </xf>
    <xf numFmtId="0" fontId="2" fillId="8" borderId="10" xfId="79" applyNumberFormat="1" applyFont="1" applyFill="1" applyBorder="1" applyAlignment="1" applyProtection="1">
      <alignment horizontal="center" vertical="center" wrapText="1"/>
      <protection/>
    </xf>
    <xf numFmtId="179" fontId="2" fillId="8" borderId="10" xfId="79" applyNumberFormat="1" applyFont="1" applyFill="1" applyBorder="1" applyAlignment="1" applyProtection="1">
      <alignment horizontal="center" vertical="center" wrapText="1"/>
      <protection/>
    </xf>
    <xf numFmtId="185" fontId="2" fillId="8" borderId="10" xfId="79" applyNumberFormat="1" applyFont="1" applyFill="1" applyBorder="1" applyAlignment="1">
      <alignment horizontal="center" vertical="center" wrapText="1"/>
      <protection/>
    </xf>
    <xf numFmtId="179" fontId="2" fillId="8" borderId="10" xfId="79" applyNumberFormat="1" applyFont="1" applyFill="1" applyBorder="1" applyAlignment="1">
      <alignment horizontal="center" vertical="center" wrapText="1"/>
      <protection/>
    </xf>
    <xf numFmtId="179" fontId="2" fillId="0" borderId="0" xfId="79" applyNumberFormat="1" applyFont="1" applyFill="1" applyAlignment="1">
      <alignment horizontal="centerContinuous" vertical="center"/>
      <protection/>
    </xf>
    <xf numFmtId="179" fontId="0" fillId="0" borderId="0" xfId="0" applyNumberFormat="1" applyAlignment="1">
      <alignment/>
    </xf>
    <xf numFmtId="179" fontId="2" fillId="0" borderId="10" xfId="79" applyNumberFormat="1" applyFont="1" applyFill="1" applyBorder="1" applyAlignment="1" applyProtection="1">
      <alignment horizontal="center" vertical="center" wrapText="1"/>
      <protection/>
    </xf>
    <xf numFmtId="179" fontId="2" fillId="0" borderId="0" xfId="79" applyNumberFormat="1" applyFont="1" applyFill="1" applyAlignment="1" applyProtection="1">
      <alignment vertical="center" wrapText="1"/>
      <protection/>
    </xf>
    <xf numFmtId="179" fontId="1" fillId="0" borderId="9" xfId="79" applyNumberFormat="1" applyFont="1" applyFill="1" applyBorder="1" applyAlignment="1" applyProtection="1">
      <alignment vertical="center"/>
      <protection/>
    </xf>
    <xf numFmtId="179" fontId="2" fillId="0" borderId="0" xfId="79" applyNumberFormat="1" applyFont="1" applyFill="1" applyAlignment="1" applyProtection="1">
      <alignment horizontal="center" vertical="center" wrapText="1"/>
      <protection/>
    </xf>
    <xf numFmtId="179" fontId="1" fillId="0" borderId="9" xfId="79" applyNumberFormat="1" applyFont="1" applyFill="1" applyBorder="1" applyAlignment="1" applyProtection="1">
      <alignment horizontal="center" vertical="center"/>
      <protection/>
    </xf>
    <xf numFmtId="179" fontId="1" fillId="8" borderId="10" xfId="79" applyNumberFormat="1" applyFont="1" applyFill="1" applyBorder="1" applyAlignment="1" applyProtection="1">
      <alignment horizontal="center" vertical="center"/>
      <protection/>
    </xf>
    <xf numFmtId="0" fontId="2" fillId="0" borderId="0" xfId="83" applyFont="1" applyAlignment="1">
      <alignment horizontal="center" vertical="center" wrapText="1"/>
      <protection/>
    </xf>
    <xf numFmtId="0" fontId="2" fillId="0" borderId="0" xfId="89" applyFont="1" applyAlignment="1">
      <alignment horizontal="centerContinuous" vertical="center"/>
      <protection/>
    </xf>
    <xf numFmtId="0" fontId="1" fillId="0" borderId="0" xfId="89">
      <alignment vertical="center"/>
      <protection/>
    </xf>
    <xf numFmtId="0" fontId="2" fillId="0" borderId="0" xfId="89" applyFont="1" applyAlignment="1">
      <alignment horizontal="right" vertical="center" wrapText="1"/>
      <protection/>
    </xf>
    <xf numFmtId="0" fontId="5" fillId="0" borderId="0" xfId="89" applyNumberFormat="1" applyFont="1" applyFill="1" applyAlignment="1" applyProtection="1">
      <alignment horizontal="center" vertical="center" wrapText="1"/>
      <protection/>
    </xf>
    <xf numFmtId="0" fontId="2" fillId="0" borderId="0" xfId="89" applyFont="1" applyAlignment="1">
      <alignment horizontal="left" vertical="center" wrapText="1"/>
      <protection/>
    </xf>
    <xf numFmtId="0" fontId="2" fillId="8" borderId="10" xfId="89" applyFont="1" applyFill="1" applyBorder="1" applyAlignment="1">
      <alignment horizontal="center" vertical="center" wrapText="1"/>
      <protection/>
    </xf>
    <xf numFmtId="0" fontId="2" fillId="8" borderId="10" xfId="89" applyNumberFormat="1" applyFont="1" applyFill="1" applyBorder="1" applyAlignment="1" applyProtection="1">
      <alignment horizontal="center" vertical="center" wrapText="1"/>
      <protection/>
    </xf>
    <xf numFmtId="0" fontId="2" fillId="8" borderId="10" xfId="89" applyNumberFormat="1" applyFont="1" applyFill="1" applyBorder="1" applyAlignment="1" applyProtection="1">
      <alignment horizontal="center" vertical="center"/>
      <protection/>
    </xf>
    <xf numFmtId="49" fontId="2" fillId="0" borderId="10" xfId="89" applyNumberFormat="1" applyFont="1" applyBorder="1" applyAlignment="1">
      <alignment horizontal="centerContinuous" vertical="center"/>
      <protection/>
    </xf>
    <xf numFmtId="177" fontId="2" fillId="8" borderId="10" xfId="89" applyNumberFormat="1" applyFont="1" applyFill="1" applyBorder="1" applyAlignment="1">
      <alignment horizontal="center" vertical="center" wrapText="1"/>
      <protection/>
    </xf>
    <xf numFmtId="49" fontId="2" fillId="8" borderId="10" xfId="89" applyNumberFormat="1" applyFont="1" applyFill="1" applyBorder="1" applyAlignment="1">
      <alignment horizontal="center" vertical="center" wrapText="1"/>
      <protection/>
    </xf>
    <xf numFmtId="177" fontId="2" fillId="0" borderId="10" xfId="89" applyNumberFormat="1" applyFont="1" applyBorder="1" applyAlignment="1">
      <alignment horizontal="center" vertical="center" wrapText="1"/>
      <protection/>
    </xf>
    <xf numFmtId="0" fontId="2" fillId="0" borderId="0" xfId="89" applyFont="1" applyFill="1" applyAlignment="1">
      <alignment horizontal="centerContinuous" vertical="center"/>
      <protection/>
    </xf>
    <xf numFmtId="178" fontId="1" fillId="0" borderId="10" xfId="89" applyNumberFormat="1" applyFont="1" applyBorder="1" applyAlignment="1">
      <alignment horizontal="center" vertical="center" wrapText="1"/>
      <protection/>
    </xf>
    <xf numFmtId="0" fontId="2" fillId="0" borderId="0" xfId="89" applyFont="1" applyAlignment="1">
      <alignment horizontal="left" vertical="center"/>
      <protection/>
    </xf>
    <xf numFmtId="0" fontId="2" fillId="0" borderId="10" xfId="89" applyNumberFormat="1" applyFont="1" applyBorder="1" applyAlignment="1">
      <alignment horizontal="center" vertical="center" wrapText="1"/>
      <protection/>
    </xf>
    <xf numFmtId="0" fontId="2" fillId="0" borderId="0" xfId="89" applyNumberFormat="1" applyFont="1" applyFill="1" applyAlignment="1" applyProtection="1">
      <alignment horizontal="right" vertical="center" wrapText="1"/>
      <protection/>
    </xf>
    <xf numFmtId="0" fontId="2" fillId="0" borderId="0" xfId="89" applyNumberFormat="1" applyFont="1" applyFill="1" applyAlignment="1" applyProtection="1">
      <alignment vertical="center" wrapText="1"/>
      <protection/>
    </xf>
    <xf numFmtId="0" fontId="2" fillId="0" borderId="9" xfId="89" applyNumberFormat="1" applyFont="1" applyFill="1" applyBorder="1" applyAlignment="1" applyProtection="1">
      <alignment horizontal="right" vertical="center" wrapText="1"/>
      <protection/>
    </xf>
    <xf numFmtId="0" fontId="2" fillId="0" borderId="0" xfId="89" applyNumberFormat="1" applyFont="1" applyFill="1" applyAlignment="1" applyProtection="1">
      <alignment horizontal="center" wrapText="1"/>
      <protection/>
    </xf>
    <xf numFmtId="182" fontId="2" fillId="0" borderId="0" xfId="89" applyNumberFormat="1" applyFont="1" applyFill="1" applyAlignment="1">
      <alignment horizontal="right" vertical="center"/>
      <protection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8" borderId="19" xfId="83" applyFont="1" applyFill="1" applyBorder="1" applyAlignment="1">
      <alignment horizontal="center" vertical="center" wrapText="1"/>
      <protection/>
    </xf>
    <xf numFmtId="0" fontId="2" fillId="8" borderId="10" xfId="83" applyFont="1" applyFill="1" applyBorder="1" applyAlignment="1">
      <alignment horizontal="center" vertical="center" wrapText="1"/>
      <protection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83" applyNumberFormat="1" applyFont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2" fillId="0" borderId="10" xfId="83" applyNumberFormat="1" applyFont="1" applyBorder="1" applyAlignment="1">
      <alignment horizontal="center" vertical="center" wrapText="1"/>
      <protection/>
    </xf>
    <xf numFmtId="182" fontId="2" fillId="0" borderId="10" xfId="83" applyNumberFormat="1" applyFont="1" applyBorder="1" applyAlignment="1">
      <alignment vertical="center" wrapText="1"/>
      <protection/>
    </xf>
    <xf numFmtId="0" fontId="2" fillId="0" borderId="9" xfId="0" applyFont="1" applyBorder="1" applyAlignment="1">
      <alignment horizontal="right" vertical="center"/>
    </xf>
    <xf numFmtId="0" fontId="2" fillId="8" borderId="0" xfId="83" applyFont="1" applyFill="1" applyAlignment="1">
      <alignment vertical="center"/>
      <protection/>
    </xf>
    <xf numFmtId="0" fontId="1" fillId="0" borderId="0" xfId="83" applyFont="1" applyFill="1" applyAlignment="1">
      <alignment vertical="center"/>
      <protection/>
    </xf>
    <xf numFmtId="0" fontId="1" fillId="0" borderId="0" xfId="83" applyFont="1">
      <alignment vertical="center"/>
      <protection/>
    </xf>
    <xf numFmtId="49" fontId="2" fillId="8" borderId="0" xfId="83" applyNumberFormat="1" applyFont="1" applyFill="1" applyAlignment="1">
      <alignment horizontal="center" vertical="center"/>
      <protection/>
    </xf>
    <xf numFmtId="0" fontId="2" fillId="8" borderId="0" xfId="83" applyFont="1" applyFill="1" applyAlignment="1">
      <alignment horizontal="left" vertical="center"/>
      <protection/>
    </xf>
    <xf numFmtId="180" fontId="2" fillId="8" borderId="0" xfId="83" applyNumberFormat="1" applyFont="1" applyFill="1" applyAlignment="1">
      <alignment horizontal="center" vertical="center"/>
      <protection/>
    </xf>
    <xf numFmtId="0" fontId="1" fillId="0" borderId="0" xfId="83">
      <alignment vertical="center"/>
      <protection/>
    </xf>
    <xf numFmtId="0" fontId="1" fillId="0" borderId="0" xfId="83" applyFont="1" applyAlignment="1">
      <alignment horizontal="centerContinuous" vertical="center"/>
      <protection/>
    </xf>
    <xf numFmtId="0" fontId="5" fillId="0" borderId="0" xfId="83" applyNumberFormat="1" applyFont="1" applyFill="1" applyAlignment="1" applyProtection="1">
      <alignment horizontal="center" vertical="center"/>
      <protection/>
    </xf>
    <xf numFmtId="0" fontId="2" fillId="8" borderId="11" xfId="83" applyFont="1" applyFill="1" applyBorder="1" applyAlignment="1">
      <alignment horizontal="centerContinuous" vertical="center"/>
      <protection/>
    </xf>
    <xf numFmtId="0" fontId="2" fillId="8" borderId="23" xfId="83" applyFont="1" applyFill="1" applyBorder="1" applyAlignment="1">
      <alignment horizontal="centerContinuous" vertical="center"/>
      <protection/>
    </xf>
    <xf numFmtId="0" fontId="2" fillId="8" borderId="12" xfId="83" applyNumberFormat="1" applyFont="1" applyFill="1" applyBorder="1" applyAlignment="1" applyProtection="1">
      <alignment horizontal="center" vertical="center" wrapText="1"/>
      <protection/>
    </xf>
    <xf numFmtId="0" fontId="2" fillId="0" borderId="12" xfId="83" applyNumberFormat="1" applyFont="1" applyFill="1" applyBorder="1" applyAlignment="1" applyProtection="1">
      <alignment horizontal="center" vertical="center" wrapText="1"/>
      <protection/>
    </xf>
    <xf numFmtId="0" fontId="2" fillId="8" borderId="10" xfId="83" applyNumberFormat="1" applyFont="1" applyFill="1" applyBorder="1" applyAlignment="1" applyProtection="1">
      <alignment horizontal="center" vertical="center" wrapText="1"/>
      <protection/>
    </xf>
    <xf numFmtId="0" fontId="2" fillId="8" borderId="22" xfId="83" applyFont="1" applyFill="1" applyBorder="1" applyAlignment="1">
      <alignment horizontal="center" vertical="center"/>
      <protection/>
    </xf>
    <xf numFmtId="0" fontId="2" fillId="8" borderId="11" xfId="83" applyFont="1" applyFill="1" applyBorder="1" applyAlignment="1">
      <alignment horizontal="center" vertical="center"/>
      <protection/>
    </xf>
    <xf numFmtId="0" fontId="2" fillId="8" borderId="12" xfId="83" applyNumberFormat="1" applyFont="1" applyFill="1" applyBorder="1" applyAlignment="1" applyProtection="1">
      <alignment horizontal="center" vertical="center"/>
      <protection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5" xfId="83" applyFont="1" applyFill="1" applyBorder="1" applyAlignment="1">
      <alignment horizontal="center" vertical="center" wrapText="1"/>
      <protection/>
    </xf>
    <xf numFmtId="0" fontId="2" fillId="8" borderId="11" xfId="83" applyFont="1" applyFill="1" applyBorder="1" applyAlignment="1">
      <alignment horizontal="center" vertical="center" wrapText="1"/>
      <protection/>
    </xf>
    <xf numFmtId="49" fontId="1" fillId="0" borderId="12" xfId="83" applyNumberFormat="1" applyFont="1" applyFill="1" applyBorder="1" applyAlignment="1" applyProtection="1">
      <alignment horizontal="left" vertical="center" wrapText="1"/>
      <protection/>
    </xf>
    <xf numFmtId="49" fontId="2" fillId="0" borderId="10" xfId="83" applyNumberFormat="1" applyFont="1" applyFill="1" applyBorder="1" applyAlignment="1" applyProtection="1">
      <alignment horizontal="left" vertical="center" wrapText="1"/>
      <protection/>
    </xf>
    <xf numFmtId="0" fontId="2" fillId="0" borderId="16" xfId="83" applyNumberFormat="1" applyFont="1" applyFill="1" applyBorder="1" applyAlignment="1" applyProtection="1">
      <alignment horizontal="center" vertical="center" wrapText="1"/>
      <protection/>
    </xf>
    <xf numFmtId="182" fontId="2" fillId="0" borderId="10" xfId="83" applyNumberFormat="1" applyFont="1" applyFill="1" applyBorder="1" applyAlignment="1" applyProtection="1">
      <alignment horizontal="center" vertical="center" wrapText="1"/>
      <protection/>
    </xf>
    <xf numFmtId="182" fontId="2" fillId="8" borderId="10" xfId="83" applyNumberFormat="1" applyFont="1" applyFill="1" applyBorder="1" applyAlignment="1">
      <alignment horizontal="center" vertical="center" wrapText="1"/>
      <protection/>
    </xf>
    <xf numFmtId="182" fontId="2" fillId="0" borderId="10" xfId="83" applyNumberFormat="1" applyFont="1" applyBorder="1" applyAlignment="1">
      <alignment horizontal="center" vertical="center" wrapText="1"/>
      <protection/>
    </xf>
    <xf numFmtId="180" fontId="2" fillId="0" borderId="10" xfId="83" applyNumberFormat="1" applyFont="1" applyBorder="1" applyAlignment="1">
      <alignment horizontal="center" vertical="center"/>
      <protection/>
    </xf>
    <xf numFmtId="180" fontId="2" fillId="0" borderId="0" xfId="83" applyNumberFormat="1" applyFont="1" applyFill="1" applyAlignment="1">
      <alignment horizontal="center" vertical="center"/>
      <protection/>
    </xf>
    <xf numFmtId="180" fontId="2" fillId="8" borderId="0" xfId="83" applyNumberFormat="1" applyFont="1" applyFill="1" applyAlignment="1">
      <alignment vertical="center"/>
      <protection/>
    </xf>
    <xf numFmtId="0" fontId="2" fillId="8" borderId="10" xfId="83" applyNumberFormat="1" applyFont="1" applyFill="1" applyBorder="1" applyAlignment="1" applyProtection="1">
      <alignment horizontal="center" vertical="center"/>
      <protection/>
    </xf>
    <xf numFmtId="0" fontId="2" fillId="8" borderId="14" xfId="83" applyNumberFormat="1" applyFont="1" applyFill="1" applyBorder="1" applyAlignment="1" applyProtection="1">
      <alignment horizontal="center" vertical="center" wrapText="1"/>
      <protection/>
    </xf>
    <xf numFmtId="180" fontId="2" fillId="8" borderId="14" xfId="83" applyNumberFormat="1" applyFont="1" applyFill="1" applyBorder="1" applyAlignment="1" applyProtection="1">
      <alignment horizontal="center" vertical="center" wrapText="1"/>
      <protection/>
    </xf>
    <xf numFmtId="0" fontId="2" fillId="8" borderId="11" xfId="83" applyNumberFormat="1" applyFont="1" applyFill="1" applyBorder="1" applyAlignment="1" applyProtection="1">
      <alignment horizontal="center" vertical="center" wrapText="1"/>
      <protection/>
    </xf>
    <xf numFmtId="180" fontId="2" fillId="8" borderId="10" xfId="83" applyNumberFormat="1" applyFont="1" applyFill="1" applyBorder="1" applyAlignment="1" applyProtection="1">
      <alignment horizontal="center" vertical="center" wrapText="1"/>
      <protection/>
    </xf>
    <xf numFmtId="182" fontId="2" fillId="0" borderId="12" xfId="83" applyNumberFormat="1" applyFont="1" applyFill="1" applyBorder="1" applyAlignment="1" applyProtection="1">
      <alignment horizontal="right" vertical="center" wrapText="1"/>
      <protection/>
    </xf>
    <xf numFmtId="182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1" fillId="0" borderId="0" xfId="83" applyFont="1" applyAlignment="1">
      <alignment horizontal="right" vertical="center" wrapText="1"/>
      <protection/>
    </xf>
    <xf numFmtId="0" fontId="1" fillId="0" borderId="9" xfId="83" applyFont="1" applyBorder="1" applyAlignment="1">
      <alignment horizontal="left" vertical="center" wrapText="1"/>
      <protection/>
    </xf>
    <xf numFmtId="0" fontId="2" fillId="8" borderId="9" xfId="83" applyNumberFormat="1" applyFont="1" applyFill="1" applyBorder="1" applyAlignment="1" applyProtection="1">
      <alignment horizontal="right" vertical="center"/>
      <protection/>
    </xf>
    <xf numFmtId="0" fontId="1" fillId="8" borderId="13" xfId="83" applyFont="1" applyFill="1" applyBorder="1" applyAlignment="1">
      <alignment horizontal="center" vertical="center" wrapText="1"/>
      <protection/>
    </xf>
    <xf numFmtId="0" fontId="1" fillId="8" borderId="14" xfId="83" applyFont="1" applyFill="1" applyBorder="1" applyAlignment="1">
      <alignment horizontal="center" vertical="center" wrapText="1"/>
      <protection/>
    </xf>
    <xf numFmtId="0" fontId="1" fillId="8" borderId="13" xfId="83" applyFont="1" applyFill="1" applyBorder="1" applyAlignment="1" applyProtection="1">
      <alignment horizontal="center" vertical="center" wrapText="1"/>
      <protection locked="0"/>
    </xf>
    <xf numFmtId="0" fontId="1" fillId="8" borderId="10" xfId="83" applyFont="1" applyFill="1" applyBorder="1" applyAlignment="1">
      <alignment horizontal="center" vertical="center" wrapText="1"/>
      <protection/>
    </xf>
    <xf numFmtId="182" fontId="1" fillId="0" borderId="10" xfId="83" applyNumberFormat="1" applyFont="1" applyFill="1" applyBorder="1" applyAlignment="1" applyProtection="1">
      <alignment horizontal="right" vertical="center" wrapText="1"/>
      <protection/>
    </xf>
    <xf numFmtId="182" fontId="1" fillId="0" borderId="16" xfId="83" applyNumberFormat="1" applyFont="1" applyFill="1" applyBorder="1" applyAlignment="1" applyProtection="1">
      <alignment horizontal="right" vertical="center" wrapText="1"/>
      <protection/>
    </xf>
    <xf numFmtId="182" fontId="1" fillId="0" borderId="12" xfId="83" applyNumberFormat="1" applyFont="1" applyFill="1" applyBorder="1" applyAlignment="1" applyProtection="1">
      <alignment horizontal="right" vertical="center" wrapText="1"/>
      <protection/>
    </xf>
    <xf numFmtId="182" fontId="1" fillId="0" borderId="10" xfId="83" applyNumberFormat="1" applyFont="1" applyBorder="1" applyAlignment="1">
      <alignment horizontal="center" vertical="center" wrapText="1"/>
      <protection/>
    </xf>
    <xf numFmtId="0" fontId="1" fillId="0" borderId="10" xfId="83" applyFont="1" applyBorder="1" applyAlignment="1">
      <alignment horizontal="center" vertical="center"/>
      <protection/>
    </xf>
    <xf numFmtId="0" fontId="1" fillId="0" borderId="0" xfId="71" applyFont="1" applyFill="1">
      <alignment vertical="center"/>
      <protection/>
    </xf>
    <xf numFmtId="0" fontId="2" fillId="0" borderId="0" xfId="71" applyFont="1" applyAlignment="1">
      <alignment horizontal="centerContinuous" vertical="center"/>
      <protection/>
    </xf>
    <xf numFmtId="0" fontId="1" fillId="0" borderId="0" xfId="71">
      <alignment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9" xfId="71" applyFont="1" applyBorder="1" applyAlignment="1">
      <alignment horizontal="left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49" fontId="2" fillId="8" borderId="10" xfId="71" applyNumberFormat="1" applyFont="1" applyFill="1" applyBorder="1" applyAlignment="1" applyProtection="1">
      <alignment horizontal="center" vertical="center" wrapText="1"/>
      <protection/>
    </xf>
    <xf numFmtId="0" fontId="2" fillId="8" borderId="12" xfId="71" applyFont="1" applyFill="1" applyBorder="1" applyAlignment="1">
      <alignment horizontal="center" vertical="center" wrapText="1"/>
      <protection/>
    </xf>
    <xf numFmtId="0" fontId="2" fillId="8" borderId="10" xfId="71" applyNumberFormat="1" applyFont="1" applyFill="1" applyBorder="1" applyAlignment="1" applyProtection="1">
      <alignment horizontal="center" vertical="center" wrapText="1"/>
      <protection/>
    </xf>
    <xf numFmtId="0" fontId="2" fillId="8" borderId="11" xfId="71" applyFont="1" applyFill="1" applyBorder="1" applyAlignment="1">
      <alignment horizontal="center" vertical="center" wrapText="1"/>
      <protection/>
    </xf>
    <xf numFmtId="49" fontId="2" fillId="0" borderId="16" xfId="87" applyNumberFormat="1" applyFont="1" applyFill="1" applyBorder="1" applyAlignment="1" applyProtection="1">
      <alignment horizontal="left" vertical="center" wrapText="1"/>
      <protection/>
    </xf>
    <xf numFmtId="49" fontId="2" fillId="0" borderId="12" xfId="71" applyNumberFormat="1" applyFont="1" applyFill="1" applyBorder="1" applyAlignment="1" applyProtection="1">
      <alignment horizontal="center" vertical="center" wrapText="1"/>
      <protection/>
    </xf>
    <xf numFmtId="49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2" fillId="0" borderId="16" xfId="71" applyNumberFormat="1" applyFont="1" applyFill="1" applyBorder="1" applyAlignment="1" applyProtection="1">
      <alignment horizontal="center" vertical="center" wrapText="1"/>
      <protection/>
    </xf>
    <xf numFmtId="177" fontId="2" fillId="8" borderId="10" xfId="71" applyNumberFormat="1" applyFont="1" applyFill="1" applyBorder="1" applyAlignment="1">
      <alignment horizontal="center" vertical="center" wrapText="1"/>
      <protection/>
    </xf>
    <xf numFmtId="177" fontId="2" fillId="0" borderId="10" xfId="74" applyNumberFormat="1" applyFont="1" applyBorder="1" applyAlignment="1">
      <alignment horizontal="center" vertical="center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right" vertical="top"/>
      <protection/>
    </xf>
    <xf numFmtId="0" fontId="2" fillId="0" borderId="9" xfId="71" applyNumberFormat="1" applyFont="1" applyFill="1" applyBorder="1" applyAlignment="1" applyProtection="1">
      <alignment horizontal="right" vertical="center"/>
      <protection/>
    </xf>
    <xf numFmtId="0" fontId="2" fillId="8" borderId="20" xfId="71" applyNumberFormat="1" applyFont="1" applyFill="1" applyBorder="1" applyAlignment="1" applyProtection="1">
      <alignment horizontal="center" vertical="center"/>
      <protection/>
    </xf>
    <xf numFmtId="0" fontId="2" fillId="8" borderId="14" xfId="71" applyNumberFormat="1" applyFont="1" applyFill="1" applyBorder="1" applyAlignment="1" applyProtection="1">
      <alignment horizontal="center" vertical="center"/>
      <protection/>
    </xf>
    <xf numFmtId="0" fontId="2" fillId="8" borderId="12" xfId="71" applyNumberFormat="1" applyFont="1" applyFill="1" applyBorder="1" applyAlignment="1" applyProtection="1">
      <alignment horizontal="center" vertical="center"/>
      <protection/>
    </xf>
    <xf numFmtId="0" fontId="2" fillId="8" borderId="10" xfId="71" applyNumberFormat="1" applyFont="1" applyFill="1" applyBorder="1" applyAlignment="1" applyProtection="1">
      <alignment horizontal="center" vertical="center"/>
      <protection/>
    </xf>
    <xf numFmtId="0" fontId="1" fillId="8" borderId="11" xfId="71" applyFill="1" applyBorder="1" applyAlignment="1">
      <alignment horizontal="center" vertical="center"/>
      <protection/>
    </xf>
    <xf numFmtId="0" fontId="2" fillId="8" borderId="15" xfId="71" applyFont="1" applyFill="1" applyBorder="1" applyAlignment="1">
      <alignment horizontal="center" vertical="center"/>
      <protection/>
    </xf>
    <xf numFmtId="176" fontId="2" fillId="0" borderId="12" xfId="71" applyNumberFormat="1" applyFont="1" applyFill="1" applyBorder="1" applyAlignment="1" applyProtection="1">
      <alignment horizontal="right" vertical="center" wrapText="1"/>
      <protection/>
    </xf>
    <xf numFmtId="176" fontId="2" fillId="0" borderId="10" xfId="71" applyNumberFormat="1" applyFont="1" applyFill="1" applyBorder="1" applyAlignment="1" applyProtection="1">
      <alignment horizontal="right" vertical="center" wrapText="1"/>
      <protection/>
    </xf>
    <xf numFmtId="0" fontId="2" fillId="0" borderId="10" xfId="71" applyFont="1" applyFill="1" applyBorder="1" applyAlignment="1">
      <alignment horizontal="centerContinuous" vertical="center"/>
      <protection/>
    </xf>
    <xf numFmtId="0" fontId="2" fillId="0" borderId="10" xfId="71" applyFont="1" applyBorder="1" applyAlignment="1">
      <alignment horizontal="centerContinuous" vertical="center"/>
      <protection/>
    </xf>
    <xf numFmtId="0" fontId="2" fillId="0" borderId="0" xfId="71" applyFont="1" applyAlignment="1">
      <alignment horizontal="center" vertical="center" wrapText="1"/>
      <protection/>
    </xf>
    <xf numFmtId="0" fontId="1" fillId="0" borderId="0" xfId="71" applyFont="1">
      <alignment vertical="center"/>
      <protection/>
    </xf>
    <xf numFmtId="0" fontId="1" fillId="0" borderId="0" xfId="87" applyFill="1">
      <alignment vertical="center"/>
      <protection/>
    </xf>
    <xf numFmtId="0" fontId="2" fillId="0" borderId="0" xfId="87" applyFont="1" applyAlignment="1">
      <alignment horizontal="centerContinuous" vertical="center"/>
      <protection/>
    </xf>
    <xf numFmtId="0" fontId="2" fillId="0" borderId="0" xfId="87" applyFont="1" applyAlignment="1">
      <alignment horizontal="center" vertical="center"/>
      <protection/>
    </xf>
    <xf numFmtId="0" fontId="1" fillId="0" borderId="0" xfId="87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5" fillId="0" borderId="0" xfId="87" applyNumberFormat="1" applyFont="1" applyFill="1" applyAlignment="1" applyProtection="1">
      <alignment horizontal="center" vertical="center"/>
      <protection/>
    </xf>
    <xf numFmtId="0" fontId="4" fillId="0" borderId="9" xfId="72" applyFont="1" applyBorder="1" applyAlignment="1">
      <alignment vertical="center"/>
      <protection/>
    </xf>
    <xf numFmtId="0" fontId="4" fillId="0" borderId="9" xfId="72" applyFont="1" applyBorder="1" applyAlignment="1">
      <alignment horizontal="center" vertical="center"/>
      <protection/>
    </xf>
    <xf numFmtId="0" fontId="2" fillId="0" borderId="0" xfId="87" applyFont="1" applyAlignment="1">
      <alignment horizontal="center" vertical="center" wrapText="1"/>
      <protection/>
    </xf>
    <xf numFmtId="0" fontId="2" fillId="0" borderId="0" xfId="87" applyFont="1" applyAlignment="1">
      <alignment horizontal="left" vertical="center" wrapText="1"/>
      <protection/>
    </xf>
    <xf numFmtId="0" fontId="2" fillId="0" borderId="9" xfId="87" applyFont="1" applyBorder="1" applyAlignment="1">
      <alignment horizontal="left" vertical="center" wrapText="1"/>
      <protection/>
    </xf>
    <xf numFmtId="0" fontId="2" fillId="8" borderId="10" xfId="87" applyFont="1" applyFill="1" applyBorder="1" applyAlignment="1">
      <alignment horizontal="center" vertical="center" wrapText="1"/>
      <protection/>
    </xf>
    <xf numFmtId="0" fontId="2" fillId="8" borderId="12" xfId="87" applyFont="1" applyFill="1" applyBorder="1" applyAlignment="1">
      <alignment horizontal="center" vertical="center" wrapText="1"/>
      <protection/>
    </xf>
    <xf numFmtId="0" fontId="2" fillId="8" borderId="10" xfId="87" applyNumberFormat="1" applyFont="1" applyFill="1" applyBorder="1" applyAlignment="1" applyProtection="1">
      <alignment horizontal="center" vertical="center" wrapText="1"/>
      <protection/>
    </xf>
    <xf numFmtId="0" fontId="2" fillId="8" borderId="11" xfId="87" applyFont="1" applyFill="1" applyBorder="1" applyAlignment="1">
      <alignment horizontal="center" vertical="center" wrapText="1"/>
      <protection/>
    </xf>
    <xf numFmtId="49" fontId="2" fillId="0" borderId="10" xfId="87" applyNumberFormat="1" applyFont="1" applyFill="1" applyBorder="1" applyAlignment="1" applyProtection="1">
      <alignment horizontal="left" vertical="center" wrapText="1"/>
      <protection/>
    </xf>
    <xf numFmtId="177" fontId="2" fillId="0" borderId="12" xfId="87" applyNumberFormat="1" applyFont="1" applyFill="1" applyBorder="1" applyAlignment="1" applyProtection="1">
      <alignment horizontal="center" vertical="center" wrapText="1"/>
      <protection/>
    </xf>
    <xf numFmtId="177" fontId="2" fillId="0" borderId="10" xfId="87" applyNumberFormat="1" applyFont="1" applyFill="1" applyBorder="1" applyAlignment="1" applyProtection="1">
      <alignment horizontal="center" vertical="center" wrapText="1"/>
      <protection/>
    </xf>
    <xf numFmtId="177" fontId="2" fillId="0" borderId="16" xfId="87" applyNumberFormat="1" applyFont="1" applyFill="1" applyBorder="1" applyAlignment="1" applyProtection="1">
      <alignment horizontal="center" vertical="center" wrapText="1"/>
      <protection/>
    </xf>
    <xf numFmtId="177" fontId="2" fillId="0" borderId="12" xfId="87" applyNumberFormat="1" applyFont="1" applyFill="1" applyBorder="1" applyAlignment="1" applyProtection="1">
      <alignment horizontal="right" vertical="center" wrapText="1"/>
      <protection/>
    </xf>
    <xf numFmtId="0" fontId="2" fillId="0" borderId="0" xfId="87" applyFont="1" applyFill="1" applyAlignment="1">
      <alignment horizontal="centerContinuous" vertical="center"/>
      <protection/>
    </xf>
    <xf numFmtId="0" fontId="2" fillId="0" borderId="0" xfId="87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 applyProtection="1">
      <alignment horizontal="center" vertical="top"/>
      <protection/>
    </xf>
    <xf numFmtId="0" fontId="2" fillId="0" borderId="9" xfId="87" applyNumberFormat="1" applyFont="1" applyFill="1" applyBorder="1" applyAlignment="1" applyProtection="1">
      <alignment horizontal="right" vertical="center" wrapText="1"/>
      <protection/>
    </xf>
    <xf numFmtId="0" fontId="2" fillId="0" borderId="9" xfId="87" applyNumberFormat="1" applyFont="1" applyFill="1" applyBorder="1" applyAlignment="1" applyProtection="1">
      <alignment horizontal="center" vertical="center" wrapText="1"/>
      <protection/>
    </xf>
    <xf numFmtId="0" fontId="2" fillId="8" borderId="14" xfId="87" applyFont="1" applyFill="1" applyBorder="1" applyAlignment="1">
      <alignment horizontal="center" vertical="center" wrapText="1"/>
      <protection/>
    </xf>
    <xf numFmtId="0" fontId="1" fillId="0" borderId="14" xfId="87" applyNumberFormat="1" applyFont="1" applyFill="1" applyBorder="1" applyAlignment="1" applyProtection="1">
      <alignment horizontal="center" vertical="center"/>
      <protection/>
    </xf>
    <xf numFmtId="0" fontId="1" fillId="0" borderId="10" xfId="87" applyNumberFormat="1" applyFont="1" applyFill="1" applyBorder="1" applyAlignment="1" applyProtection="1">
      <alignment horizontal="center" vertical="center"/>
      <protection/>
    </xf>
    <xf numFmtId="0" fontId="2" fillId="8" borderId="11" xfId="87" applyFont="1" applyFill="1" applyBorder="1" applyAlignment="1">
      <alignment horizontal="center" vertical="center"/>
      <protection/>
    </xf>
    <xf numFmtId="0" fontId="0" fillId="0" borderId="0" xfId="72">
      <alignment/>
      <protection/>
    </xf>
    <xf numFmtId="0" fontId="0" fillId="0" borderId="0" xfId="72" applyAlignment="1">
      <alignment horizontal="center"/>
      <protection/>
    </xf>
    <xf numFmtId="0" fontId="7" fillId="0" borderId="0" xfId="72" applyFont="1" applyAlignment="1">
      <alignment vertical="center"/>
      <protection/>
    </xf>
    <xf numFmtId="0" fontId="8" fillId="0" borderId="0" xfId="72" applyFont="1" applyAlignment="1">
      <alignment horizontal="center"/>
      <protection/>
    </xf>
    <xf numFmtId="0" fontId="8" fillId="0" borderId="0" xfId="72" applyFont="1">
      <alignment/>
      <protection/>
    </xf>
    <xf numFmtId="49" fontId="1" fillId="0" borderId="0" xfId="72" applyNumberFormat="1" applyFont="1" applyAlignment="1">
      <alignment horizontal="center" vertical="top"/>
      <protection/>
    </xf>
    <xf numFmtId="0" fontId="9" fillId="0" borderId="0" xfId="72" applyFont="1" applyAlignment="1">
      <alignment horizontal="center" vertical="center"/>
      <protection/>
    </xf>
    <xf numFmtId="0" fontId="2" fillId="0" borderId="0" xfId="72" applyFont="1" applyAlignment="1">
      <alignment horizontal="center" vertical="center"/>
      <protection/>
    </xf>
    <xf numFmtId="0" fontId="4" fillId="8" borderId="24" xfId="72" applyFont="1" applyFill="1" applyBorder="1" applyAlignment="1">
      <alignment horizontal="centerContinuous" vertical="center"/>
      <protection/>
    </xf>
    <xf numFmtId="0" fontId="4" fillId="8" borderId="24" xfId="72" applyFont="1" applyFill="1" applyBorder="1" applyAlignment="1">
      <alignment horizontal="center" vertical="center"/>
      <protection/>
    </xf>
    <xf numFmtId="0" fontId="4" fillId="8" borderId="10" xfId="72" applyFont="1" applyFill="1" applyBorder="1" applyAlignment="1">
      <alignment horizontal="center" vertical="center"/>
      <protection/>
    </xf>
    <xf numFmtId="0" fontId="4" fillId="8" borderId="10" xfId="72" applyFont="1" applyFill="1" applyBorder="1" applyAlignment="1">
      <alignment horizontal="center" vertical="center" wrapText="1"/>
      <protection/>
    </xf>
    <xf numFmtId="0" fontId="2" fillId="0" borderId="10" xfId="72" applyFont="1" applyBorder="1" applyAlignment="1">
      <alignment vertical="center"/>
      <protection/>
    </xf>
    <xf numFmtId="178" fontId="2" fillId="0" borderId="10" xfId="72" applyNumberFormat="1" applyFont="1" applyBorder="1" applyAlignment="1">
      <alignment horizontal="center" vertical="center" wrapText="1"/>
      <protection/>
    </xf>
    <xf numFmtId="0" fontId="2" fillId="0" borderId="10" xfId="93" applyFont="1" applyBorder="1">
      <alignment vertical="center"/>
      <protection/>
    </xf>
    <xf numFmtId="0" fontId="0" fillId="0" borderId="10" xfId="72" applyBorder="1">
      <alignment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horizontal="center" vertical="center"/>
      <protection/>
    </xf>
    <xf numFmtId="0" fontId="1" fillId="0" borderId="17" xfId="72" applyFont="1" applyBorder="1" applyAlignment="1">
      <alignment horizontal="left" vertical="center"/>
      <protection/>
    </xf>
    <xf numFmtId="0" fontId="1" fillId="0" borderId="17" xfId="72" applyFont="1" applyBorder="1" applyAlignment="1">
      <alignment horizontal="center" vertic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常规_76F45534EFC8460DA0F4824A8C8A34BC 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常规_E8AF75BCA17C4A7BA79F29CA83B6F5A7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_234CAB730E9A49B381A8B2597D07D694 2" xfId="59"/>
    <cellStyle name="强调文字颜色 3" xfId="60"/>
    <cellStyle name="强调文字颜色 4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EA9ADEE351EC4FBE8D6B10FECBD78F3B" xfId="71"/>
    <cellStyle name="常规 2" xfId="72"/>
    <cellStyle name="常规_10FFF10EDCCA4317905A55AF0DC4BD23 2" xfId="73"/>
    <cellStyle name="常规 4" xfId="74"/>
    <cellStyle name="常规_9BD24174709145A1A19E8F64762D88B5" xfId="75"/>
    <cellStyle name="常规 4 2" xfId="76"/>
    <cellStyle name="常规_0B6CD2B80CC44853A61EA0F3C70718A7" xfId="77"/>
    <cellStyle name="常规_16D242D3E8CA48A39E7BABAD4C2ADF34" xfId="78"/>
    <cellStyle name="常规_39487248717147F198562F069F2ADD01" xfId="79"/>
    <cellStyle name="常规_76F45534EFC8460DA0F4824A8C8A34BC" xfId="80"/>
    <cellStyle name="常规_895BA4DC252E44F38DB6B1093505760C" xfId="81"/>
    <cellStyle name="常规_9BD24174709145A1A19E8F64762D88B5 2" xfId="82"/>
    <cellStyle name="常规_AB1B1E38243A4EE5BA45BBBA49A942B7" xfId="83"/>
    <cellStyle name="常规_AB1B1E38243A4EE5BA45BBBA49A942B7 2" xfId="84"/>
    <cellStyle name="常规_E8AF75BCA17C4A7BA79F29CA83B6F5A7 2" xfId="85"/>
    <cellStyle name="常规_EA9ADEE351EC4FBE8D6B10FECBD78F3B 2" xfId="86"/>
    <cellStyle name="常规_F2C9F44EAE6D41698431DB70DDBCF964" xfId="87"/>
    <cellStyle name="常规_F2C9F44EAE6D41698431DB70DDBCF964 2" xfId="88"/>
    <cellStyle name="常规_FA85956AF29D46888C80C611E9FB4855" xfId="89"/>
    <cellStyle name="常规_FA85956AF29D46888C80C611E9FB4855 2" xfId="90"/>
    <cellStyle name="常规_FDEBF98641054675A285ACB70D2F65A1" xfId="91"/>
    <cellStyle name="常规_FDEBF98641054675A285ACB70D2F65A1 2" xfId="92"/>
    <cellStyle name="常规_部门收支总表 2" xfId="93"/>
    <cellStyle name="常规_工资福利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16" sqref="H16"/>
    </sheetView>
  </sheetViews>
  <sheetFormatPr defaultColWidth="9.00390625" defaultRowHeight="14.25"/>
  <cols>
    <col min="1" max="1" width="35.875" style="640" customWidth="1"/>
    <col min="2" max="2" width="8.625" style="641" customWidth="1"/>
    <col min="3" max="3" width="22.125" style="640" customWidth="1"/>
    <col min="4" max="4" width="8.00390625" style="641" customWidth="1"/>
    <col min="5" max="5" width="22.625" style="640" bestFit="1" customWidth="1"/>
    <col min="6" max="6" width="8.875" style="641" customWidth="1"/>
    <col min="7" max="7" width="21.75390625" style="640" customWidth="1"/>
    <col min="8" max="8" width="8.50390625" style="641" customWidth="1"/>
    <col min="9" max="16384" width="9.00390625" style="640" customWidth="1"/>
  </cols>
  <sheetData>
    <row r="1" spans="1:8" ht="20.25" customHeight="1">
      <c r="A1" s="642"/>
      <c r="B1" s="643"/>
      <c r="C1" s="644"/>
      <c r="D1" s="643"/>
      <c r="E1" s="644"/>
      <c r="H1" s="645" t="s">
        <v>0</v>
      </c>
    </row>
    <row r="2" spans="1:8" ht="20.25" customHeight="1">
      <c r="A2" s="646" t="s">
        <v>1</v>
      </c>
      <c r="B2" s="646"/>
      <c r="C2" s="646"/>
      <c r="D2" s="646"/>
      <c r="E2" s="646"/>
      <c r="F2" s="646"/>
      <c r="G2" s="646"/>
      <c r="H2" s="646"/>
    </row>
    <row r="3" spans="1:8" ht="16.5" customHeight="1">
      <c r="A3" s="6" t="s">
        <v>2</v>
      </c>
      <c r="B3" s="6"/>
      <c r="C3" s="6"/>
      <c r="D3" s="6"/>
      <c r="E3" s="6"/>
      <c r="H3" s="647" t="s">
        <v>3</v>
      </c>
    </row>
    <row r="4" spans="1:8" ht="16.5" customHeight="1">
      <c r="A4" s="648" t="s">
        <v>4</v>
      </c>
      <c r="B4" s="649"/>
      <c r="C4" s="649" t="s">
        <v>5</v>
      </c>
      <c r="D4" s="649"/>
      <c r="E4" s="649"/>
      <c r="F4" s="650"/>
      <c r="G4" s="650"/>
      <c r="H4" s="650"/>
    </row>
    <row r="5" spans="1:8" ht="15" customHeight="1">
      <c r="A5" s="651" t="s">
        <v>6</v>
      </c>
      <c r="B5" s="651" t="s">
        <v>7</v>
      </c>
      <c r="C5" s="650" t="s">
        <v>8</v>
      </c>
      <c r="D5" s="651" t="s">
        <v>7</v>
      </c>
      <c r="E5" s="650" t="s">
        <v>9</v>
      </c>
      <c r="F5" s="651" t="s">
        <v>7</v>
      </c>
      <c r="G5" s="650" t="s">
        <v>10</v>
      </c>
      <c r="H5" s="651" t="s">
        <v>7</v>
      </c>
    </row>
    <row r="6" spans="1:8" ht="15" customHeight="1">
      <c r="A6" s="652" t="s">
        <v>11</v>
      </c>
      <c r="B6" s="653">
        <v>133.4</v>
      </c>
      <c r="C6" s="652" t="s">
        <v>12</v>
      </c>
      <c r="D6" s="653"/>
      <c r="E6" s="652" t="s">
        <v>13</v>
      </c>
      <c r="F6" s="653">
        <v>133.4</v>
      </c>
      <c r="G6" s="652" t="s">
        <v>14</v>
      </c>
      <c r="H6" s="653">
        <v>112.4</v>
      </c>
    </row>
    <row r="7" spans="1:8" ht="15" customHeight="1">
      <c r="A7" s="652" t="s">
        <v>15</v>
      </c>
      <c r="B7" s="653">
        <v>133.4</v>
      </c>
      <c r="C7" s="652" t="s">
        <v>16</v>
      </c>
      <c r="D7" s="653"/>
      <c r="E7" s="652" t="s">
        <v>17</v>
      </c>
      <c r="F7" s="653">
        <v>112.4</v>
      </c>
      <c r="G7" s="652" t="s">
        <v>18</v>
      </c>
      <c r="H7" s="653">
        <v>21</v>
      </c>
    </row>
    <row r="8" spans="1:8" ht="15" customHeight="1">
      <c r="A8" s="652" t="s">
        <v>19</v>
      </c>
      <c r="B8" s="653"/>
      <c r="C8" s="652" t="s">
        <v>20</v>
      </c>
      <c r="D8" s="653"/>
      <c r="E8" s="652" t="s">
        <v>21</v>
      </c>
      <c r="F8" s="653">
        <v>21</v>
      </c>
      <c r="G8" s="652" t="s">
        <v>22</v>
      </c>
      <c r="H8" s="653"/>
    </row>
    <row r="9" spans="1:8" ht="15" customHeight="1">
      <c r="A9" s="652" t="s">
        <v>23</v>
      </c>
      <c r="B9" s="653"/>
      <c r="C9" s="652" t="s">
        <v>24</v>
      </c>
      <c r="D9" s="653"/>
      <c r="E9" s="652" t="s">
        <v>25</v>
      </c>
      <c r="F9" s="653"/>
      <c r="G9" s="652" t="s">
        <v>26</v>
      </c>
      <c r="H9" s="653"/>
    </row>
    <row r="10" spans="1:8" ht="15" customHeight="1">
      <c r="A10" s="652" t="s">
        <v>27</v>
      </c>
      <c r="B10" s="653"/>
      <c r="C10" s="652" t="s">
        <v>28</v>
      </c>
      <c r="D10" s="653"/>
      <c r="E10" s="652" t="s">
        <v>29</v>
      </c>
      <c r="F10" s="653"/>
      <c r="G10" s="652" t="s">
        <v>30</v>
      </c>
      <c r="H10" s="653"/>
    </row>
    <row r="11" spans="1:8" ht="15" customHeight="1">
      <c r="A11" s="652" t="s">
        <v>31</v>
      </c>
      <c r="B11" s="653"/>
      <c r="C11" s="652" t="s">
        <v>32</v>
      </c>
      <c r="D11" s="653"/>
      <c r="E11" s="654" t="s">
        <v>33</v>
      </c>
      <c r="F11" s="653"/>
      <c r="G11" s="652" t="s">
        <v>34</v>
      </c>
      <c r="H11" s="653"/>
    </row>
    <row r="12" spans="1:8" ht="15" customHeight="1">
      <c r="A12" s="652" t="s">
        <v>35</v>
      </c>
      <c r="B12" s="653"/>
      <c r="C12" s="652" t="s">
        <v>36</v>
      </c>
      <c r="D12" s="653"/>
      <c r="E12" s="654" t="s">
        <v>37</v>
      </c>
      <c r="F12" s="653"/>
      <c r="G12" s="652" t="s">
        <v>38</v>
      </c>
      <c r="H12" s="653"/>
    </row>
    <row r="13" spans="1:8" ht="15" customHeight="1">
      <c r="A13" s="652" t="s">
        <v>39</v>
      </c>
      <c r="B13" s="653"/>
      <c r="C13" s="652" t="s">
        <v>40</v>
      </c>
      <c r="D13" s="653"/>
      <c r="E13" s="654" t="s">
        <v>41</v>
      </c>
      <c r="F13" s="653"/>
      <c r="G13" s="652" t="s">
        <v>42</v>
      </c>
      <c r="H13" s="653"/>
    </row>
    <row r="14" spans="1:8" ht="15" customHeight="1">
      <c r="A14" s="652" t="s">
        <v>43</v>
      </c>
      <c r="B14" s="653"/>
      <c r="C14" s="652" t="s">
        <v>44</v>
      </c>
      <c r="D14" s="653"/>
      <c r="E14" s="654" t="s">
        <v>45</v>
      </c>
      <c r="F14" s="653"/>
      <c r="G14" s="652" t="s">
        <v>46</v>
      </c>
      <c r="H14" s="653"/>
    </row>
    <row r="15" spans="1:8" ht="15" customHeight="1">
      <c r="A15" s="652"/>
      <c r="B15" s="653"/>
      <c r="C15" s="652" t="s">
        <v>47</v>
      </c>
      <c r="D15" s="653"/>
      <c r="E15" s="654" t="s">
        <v>48</v>
      </c>
      <c r="F15" s="653"/>
      <c r="G15" s="652" t="s">
        <v>49</v>
      </c>
      <c r="H15" s="653"/>
    </row>
    <row r="16" spans="1:8" ht="15" customHeight="1">
      <c r="A16" s="655"/>
      <c r="B16" s="653"/>
      <c r="C16" s="652" t="s">
        <v>50</v>
      </c>
      <c r="D16" s="653"/>
      <c r="E16" s="654" t="s">
        <v>51</v>
      </c>
      <c r="F16" s="653"/>
      <c r="G16" s="652" t="s">
        <v>52</v>
      </c>
      <c r="H16" s="653"/>
    </row>
    <row r="17" spans="1:8" ht="15" customHeight="1">
      <c r="A17" s="652"/>
      <c r="B17" s="653"/>
      <c r="C17" s="652" t="s">
        <v>53</v>
      </c>
      <c r="D17" s="653"/>
      <c r="E17" s="654" t="s">
        <v>54</v>
      </c>
      <c r="F17" s="653"/>
      <c r="G17" s="652" t="s">
        <v>55</v>
      </c>
      <c r="H17" s="653"/>
    </row>
    <row r="18" spans="1:8" ht="15" customHeight="1">
      <c r="A18" s="652"/>
      <c r="B18" s="653"/>
      <c r="C18" s="656" t="s">
        <v>56</v>
      </c>
      <c r="D18" s="653">
        <v>133.4</v>
      </c>
      <c r="E18" s="652" t="s">
        <v>57</v>
      </c>
      <c r="F18" s="653"/>
      <c r="G18" s="652" t="s">
        <v>58</v>
      </c>
      <c r="H18" s="653"/>
    </row>
    <row r="19" spans="1:8" ht="15" customHeight="1">
      <c r="A19" s="655"/>
      <c r="B19" s="653"/>
      <c r="C19" s="656" t="s">
        <v>59</v>
      </c>
      <c r="D19" s="653"/>
      <c r="E19" s="652" t="s">
        <v>60</v>
      </c>
      <c r="F19" s="653"/>
      <c r="G19" s="652" t="s">
        <v>61</v>
      </c>
      <c r="H19" s="653"/>
    </row>
    <row r="20" spans="1:8" ht="15" customHeight="1">
      <c r="A20" s="655"/>
      <c r="B20" s="653"/>
      <c r="C20" s="656" t="s">
        <v>62</v>
      </c>
      <c r="D20" s="653"/>
      <c r="E20" s="652" t="s">
        <v>63</v>
      </c>
      <c r="F20" s="653"/>
      <c r="G20" s="652" t="s">
        <v>64</v>
      </c>
      <c r="H20" s="653"/>
    </row>
    <row r="21" spans="1:8" ht="15" customHeight="1">
      <c r="A21" s="652"/>
      <c r="B21" s="653"/>
      <c r="C21" s="656" t="s">
        <v>65</v>
      </c>
      <c r="D21" s="653"/>
      <c r="E21" s="652"/>
      <c r="F21" s="653"/>
      <c r="G21" s="652"/>
      <c r="H21" s="653"/>
    </row>
    <row r="22" spans="1:8" ht="15" customHeight="1">
      <c r="A22" s="652"/>
      <c r="B22" s="653"/>
      <c r="C22" s="656" t="s">
        <v>66</v>
      </c>
      <c r="D22" s="653"/>
      <c r="E22" s="652"/>
      <c r="F22" s="653"/>
      <c r="G22" s="652"/>
      <c r="H22" s="653"/>
    </row>
    <row r="23" spans="1:8" ht="15" customHeight="1">
      <c r="A23" s="652"/>
      <c r="B23" s="653"/>
      <c r="C23" s="656" t="s">
        <v>67</v>
      </c>
      <c r="D23" s="653"/>
      <c r="E23" s="652"/>
      <c r="F23" s="653"/>
      <c r="G23" s="652"/>
      <c r="H23" s="653"/>
    </row>
    <row r="24" spans="1:8" ht="15" customHeight="1">
      <c r="A24" s="652"/>
      <c r="B24" s="653"/>
      <c r="C24" s="656" t="s">
        <v>68</v>
      </c>
      <c r="D24" s="653"/>
      <c r="E24" s="652"/>
      <c r="F24" s="653"/>
      <c r="G24" s="652"/>
      <c r="H24" s="653"/>
    </row>
    <row r="25" spans="1:8" ht="15" customHeight="1">
      <c r="A25" s="652"/>
      <c r="B25" s="653"/>
      <c r="C25" s="656" t="s">
        <v>69</v>
      </c>
      <c r="D25" s="653"/>
      <c r="E25" s="652"/>
      <c r="F25" s="653"/>
      <c r="G25" s="652"/>
      <c r="H25" s="653"/>
    </row>
    <row r="26" spans="1:8" ht="15" customHeight="1">
      <c r="A26" s="657" t="s">
        <v>70</v>
      </c>
      <c r="B26" s="653">
        <f>B6</f>
        <v>133.4</v>
      </c>
      <c r="C26" s="657" t="s">
        <v>71</v>
      </c>
      <c r="D26" s="653">
        <f>D18</f>
        <v>133.4</v>
      </c>
      <c r="E26" s="657" t="s">
        <v>71</v>
      </c>
      <c r="F26" s="653">
        <v>133.4</v>
      </c>
      <c r="G26" s="657" t="s">
        <v>72</v>
      </c>
      <c r="H26" s="653">
        <f>SUM(H6:H25)</f>
        <v>133.4</v>
      </c>
    </row>
    <row r="27" spans="1:8" ht="15" customHeight="1">
      <c r="A27" s="652" t="s">
        <v>73</v>
      </c>
      <c r="B27" s="653"/>
      <c r="C27" s="652"/>
      <c r="D27" s="653"/>
      <c r="E27" s="652"/>
      <c r="F27" s="653"/>
      <c r="G27" s="657"/>
      <c r="H27" s="653"/>
    </row>
    <row r="28" spans="1:8" ht="13.5" customHeight="1">
      <c r="A28" s="657" t="s">
        <v>74</v>
      </c>
      <c r="B28" s="653">
        <f>B6</f>
        <v>133.4</v>
      </c>
      <c r="C28" s="657" t="s">
        <v>75</v>
      </c>
      <c r="D28" s="653">
        <f>D18</f>
        <v>133.4</v>
      </c>
      <c r="E28" s="657" t="s">
        <v>75</v>
      </c>
      <c r="F28" s="653">
        <v>133.4</v>
      </c>
      <c r="G28" s="657" t="s">
        <v>75</v>
      </c>
      <c r="H28" s="653">
        <f>H26</f>
        <v>133.4</v>
      </c>
    </row>
    <row r="29" spans="1:6" ht="14.25" customHeight="1">
      <c r="A29" s="658"/>
      <c r="B29" s="659"/>
      <c r="C29" s="658"/>
      <c r="D29" s="659"/>
      <c r="E29" s="658"/>
      <c r="F29" s="659"/>
    </row>
  </sheetData>
  <sheetProtection/>
  <mergeCells count="4">
    <mergeCell ref="A2:H2"/>
    <mergeCell ref="A3:E3"/>
    <mergeCell ref="C4:H4"/>
    <mergeCell ref="A29:F29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K16" sqref="K16"/>
    </sheetView>
  </sheetViews>
  <sheetFormatPr defaultColWidth="6.75390625" defaultRowHeight="22.5" customHeight="1"/>
  <cols>
    <col min="1" max="3" width="3.625" style="445" customWidth="1"/>
    <col min="4" max="4" width="9.75390625" style="445" customWidth="1"/>
    <col min="5" max="5" width="10.25390625" style="445" customWidth="1"/>
    <col min="6" max="6" width="12.125" style="445" customWidth="1"/>
    <col min="7" max="12" width="10.25390625" style="445" customWidth="1"/>
    <col min="13" max="246" width="6.75390625" style="445" customWidth="1"/>
    <col min="247" max="251" width="6.75390625" style="446" customWidth="1"/>
    <col min="252" max="252" width="6.75390625" style="447" customWidth="1"/>
    <col min="253" max="16384" width="6.75390625" style="447" customWidth="1"/>
  </cols>
  <sheetData>
    <row r="1" spans="12:252" ht="22.5" customHeight="1">
      <c r="L1" s="445" t="s">
        <v>204</v>
      </c>
      <c r="IR1"/>
    </row>
    <row r="2" spans="1:252" ht="22.5" customHeight="1">
      <c r="A2" s="448" t="s">
        <v>205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IR2"/>
    </row>
    <row r="3" spans="1:252" ht="22.5" customHeight="1">
      <c r="A3" s="6" t="s">
        <v>2</v>
      </c>
      <c r="B3" s="6"/>
      <c r="C3" s="6"/>
      <c r="D3" s="6"/>
      <c r="E3" s="6"/>
      <c r="K3" s="462" t="s">
        <v>78</v>
      </c>
      <c r="L3" s="462"/>
      <c r="IR3"/>
    </row>
    <row r="4" spans="1:252" ht="22.5" customHeight="1">
      <c r="A4" s="449" t="s">
        <v>97</v>
      </c>
      <c r="B4" s="449"/>
      <c r="C4" s="450"/>
      <c r="D4" s="451" t="s">
        <v>130</v>
      </c>
      <c r="E4" s="452" t="s">
        <v>206</v>
      </c>
      <c r="F4" s="451" t="s">
        <v>172</v>
      </c>
      <c r="G4" s="453" t="s">
        <v>207</v>
      </c>
      <c r="H4" s="451" t="s">
        <v>208</v>
      </c>
      <c r="I4" s="451" t="s">
        <v>209</v>
      </c>
      <c r="J4" s="451" t="s">
        <v>210</v>
      </c>
      <c r="K4" s="451" t="s">
        <v>211</v>
      </c>
      <c r="L4" s="451" t="s">
        <v>192</v>
      </c>
      <c r="IR4"/>
    </row>
    <row r="5" spans="1:252" ht="18" customHeight="1">
      <c r="A5" s="451" t="s">
        <v>100</v>
      </c>
      <c r="B5" s="454" t="s">
        <v>101</v>
      </c>
      <c r="C5" s="452" t="s">
        <v>102</v>
      </c>
      <c r="D5" s="451"/>
      <c r="E5" s="452"/>
      <c r="F5" s="451"/>
      <c r="G5" s="453"/>
      <c r="H5" s="451"/>
      <c r="I5" s="451"/>
      <c r="J5" s="451"/>
      <c r="K5" s="451"/>
      <c r="L5" s="451"/>
      <c r="IR5"/>
    </row>
    <row r="6" spans="1:252" ht="18" customHeight="1">
      <c r="A6" s="451"/>
      <c r="B6" s="454"/>
      <c r="C6" s="452"/>
      <c r="D6" s="451"/>
      <c r="E6" s="452"/>
      <c r="F6" s="451"/>
      <c r="G6" s="453"/>
      <c r="H6" s="451"/>
      <c r="I6" s="451"/>
      <c r="J6" s="451"/>
      <c r="K6" s="451"/>
      <c r="L6" s="451"/>
      <c r="IR6"/>
    </row>
    <row r="7" spans="1:252" ht="22.5" customHeight="1">
      <c r="A7" s="455" t="s">
        <v>212</v>
      </c>
      <c r="B7" s="455" t="s">
        <v>212</v>
      </c>
      <c r="C7" s="455" t="s">
        <v>212</v>
      </c>
      <c r="D7" s="455" t="s">
        <v>212</v>
      </c>
      <c r="E7" s="455" t="s">
        <v>212</v>
      </c>
      <c r="F7" s="455">
        <v>1</v>
      </c>
      <c r="G7" s="455">
        <v>2</v>
      </c>
      <c r="H7" s="455">
        <v>3</v>
      </c>
      <c r="I7" s="455">
        <v>4</v>
      </c>
      <c r="J7" s="455">
        <v>5</v>
      </c>
      <c r="K7" s="455">
        <v>6</v>
      </c>
      <c r="L7" s="455">
        <v>7</v>
      </c>
      <c r="M7" s="265"/>
      <c r="N7" s="463"/>
      <c r="IR7"/>
    </row>
    <row r="8" spans="1:252" s="444" customFormat="1" ht="23.25" customHeight="1">
      <c r="A8" s="456"/>
      <c r="B8" s="456"/>
      <c r="C8" s="457"/>
      <c r="D8" s="458"/>
      <c r="E8" s="459"/>
      <c r="F8" s="460"/>
      <c r="G8" s="460"/>
      <c r="H8" s="461"/>
      <c r="I8" s="460"/>
      <c r="J8" s="460"/>
      <c r="K8" s="460"/>
      <c r="L8" s="461"/>
      <c r="M8" s="265"/>
      <c r="N8" s="464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465"/>
      <c r="IN8" s="465"/>
      <c r="IO8" s="465"/>
      <c r="IP8" s="465"/>
      <c r="IQ8" s="465"/>
      <c r="IR8" s="27"/>
    </row>
    <row r="9" spans="1:252" ht="27.75" customHeight="1">
      <c r="A9" s="283" t="s">
        <v>213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65"/>
      <c r="IR9"/>
    </row>
    <row r="10" spans="1:252" ht="22.5" customHeight="1">
      <c r="A10" s="265"/>
      <c r="B10" s="265"/>
      <c r="C10" s="265"/>
      <c r="D10" s="265"/>
      <c r="E10" s="265"/>
      <c r="F10" s="265"/>
      <c r="H10" s="265"/>
      <c r="I10" s="265"/>
      <c r="J10" s="265"/>
      <c r="K10" s="265"/>
      <c r="L10" s="265"/>
      <c r="M10" s="464"/>
      <c r="IR10"/>
    </row>
    <row r="11" spans="1:252" ht="22.5" customHeight="1">
      <c r="A11" s="265"/>
      <c r="B11" s="265"/>
      <c r="C11" s="265"/>
      <c r="D11" s="265"/>
      <c r="E11" s="265"/>
      <c r="F11" s="265"/>
      <c r="H11" s="265"/>
      <c r="I11" s="265"/>
      <c r="J11" s="265"/>
      <c r="K11" s="265"/>
      <c r="L11" s="265"/>
      <c r="M11" s="463"/>
      <c r="IR11"/>
    </row>
    <row r="12" spans="1:252" ht="22.5" customHeight="1">
      <c r="A12" s="265"/>
      <c r="B12" s="265"/>
      <c r="C12" s="265"/>
      <c r="D12" s="265"/>
      <c r="E12" s="265"/>
      <c r="F12" s="265"/>
      <c r="H12" s="265"/>
      <c r="I12" s="265"/>
      <c r="J12" s="265"/>
      <c r="K12" s="265"/>
      <c r="L12" s="265"/>
      <c r="M12" s="463"/>
      <c r="IR12"/>
    </row>
    <row r="13" spans="1:252" ht="22.5" customHeight="1">
      <c r="A13" s="265"/>
      <c r="E13" s="265"/>
      <c r="F13" s="265"/>
      <c r="H13" s="265"/>
      <c r="I13" s="265"/>
      <c r="J13" s="265"/>
      <c r="K13" s="265"/>
      <c r="L13" s="265"/>
      <c r="M13" s="463"/>
      <c r="IR13"/>
    </row>
    <row r="14" spans="1:252" ht="22.5" customHeight="1">
      <c r="A14" s="265"/>
      <c r="H14" s="265"/>
      <c r="I14" s="265"/>
      <c r="J14" s="265"/>
      <c r="K14" s="265"/>
      <c r="L14" s="265"/>
      <c r="M14" s="463"/>
      <c r="IR14"/>
    </row>
    <row r="15" spans="8:252" ht="22.5" customHeight="1">
      <c r="H15" s="265"/>
      <c r="I15" s="265"/>
      <c r="J15" s="265"/>
      <c r="K15" s="265"/>
      <c r="L15" s="265"/>
      <c r="M15" s="463"/>
      <c r="IR15"/>
    </row>
    <row r="16" spans="8:252" ht="22.5" customHeight="1">
      <c r="H16" s="265"/>
      <c r="I16" s="265"/>
      <c r="J16" s="265"/>
      <c r="K16" s="265"/>
      <c r="M16" s="463"/>
      <c r="IR16"/>
    </row>
    <row r="17" spans="1:252" ht="22.5" customHeight="1">
      <c r="A17"/>
      <c r="B17"/>
      <c r="C17"/>
      <c r="D17"/>
      <c r="E17"/>
      <c r="F17"/>
      <c r="G17"/>
      <c r="H17" s="265"/>
      <c r="M17" s="46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6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6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6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6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6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6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6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6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6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7">
    <mergeCell ref="A2:L2"/>
    <mergeCell ref="A3:E3"/>
    <mergeCell ref="K3:L3"/>
    <mergeCell ref="A4:C4"/>
    <mergeCell ref="A9:L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H16" sqref="H16"/>
    </sheetView>
  </sheetViews>
  <sheetFormatPr defaultColWidth="9.00390625" defaultRowHeight="14.25"/>
  <cols>
    <col min="1" max="3" width="5.75390625" style="439" customWidth="1"/>
    <col min="4" max="5" width="7.625" style="439" customWidth="1"/>
    <col min="6" max="6" width="10.25390625" style="439" customWidth="1"/>
    <col min="7" max="16384" width="9.00390625" style="439" customWidth="1"/>
  </cols>
  <sheetData>
    <row r="1" ht="14.25" customHeight="1">
      <c r="K1" s="439" t="s">
        <v>214</v>
      </c>
    </row>
    <row r="2" spans="1:11" ht="27" customHeight="1">
      <c r="A2" s="440" t="s">
        <v>215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4.25" customHeight="1">
      <c r="A3" s="6" t="s">
        <v>2</v>
      </c>
      <c r="B3" s="6"/>
      <c r="C3" s="6"/>
      <c r="D3" s="6"/>
      <c r="E3" s="6"/>
      <c r="J3" s="443" t="s">
        <v>78</v>
      </c>
      <c r="K3" s="443"/>
    </row>
    <row r="4" spans="1:11" ht="33" customHeight="1">
      <c r="A4" s="287" t="s">
        <v>97</v>
      </c>
      <c r="B4" s="287"/>
      <c r="C4" s="287"/>
      <c r="D4" s="92" t="s">
        <v>196</v>
      </c>
      <c r="E4" s="92" t="s">
        <v>131</v>
      </c>
      <c r="F4" s="92" t="s">
        <v>120</v>
      </c>
      <c r="G4" s="92"/>
      <c r="H4" s="92"/>
      <c r="I4" s="92"/>
      <c r="J4" s="92"/>
      <c r="K4" s="92"/>
    </row>
    <row r="5" spans="1:11" ht="14.25" customHeight="1">
      <c r="A5" s="92" t="s">
        <v>100</v>
      </c>
      <c r="B5" s="92" t="s">
        <v>101</v>
      </c>
      <c r="C5" s="92" t="s">
        <v>102</v>
      </c>
      <c r="D5" s="92"/>
      <c r="E5" s="92"/>
      <c r="F5" s="92" t="s">
        <v>90</v>
      </c>
      <c r="G5" s="92" t="s">
        <v>216</v>
      </c>
      <c r="H5" s="92" t="s">
        <v>211</v>
      </c>
      <c r="I5" s="92" t="s">
        <v>217</v>
      </c>
      <c r="J5" s="92" t="s">
        <v>207</v>
      </c>
      <c r="K5" s="92" t="s">
        <v>218</v>
      </c>
    </row>
    <row r="6" spans="1:11" ht="32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s="438" customFormat="1" ht="24.75" customHeight="1">
      <c r="A7" s="145"/>
      <c r="B7" s="145"/>
      <c r="C7" s="145"/>
      <c r="D7" s="145"/>
      <c r="E7" s="146"/>
      <c r="F7" s="264"/>
      <c r="G7" s="264"/>
      <c r="H7" s="264"/>
      <c r="I7" s="264"/>
      <c r="J7" s="264"/>
      <c r="K7" s="264"/>
    </row>
    <row r="8" spans="1:11" ht="30.75" customHeight="1">
      <c r="A8" s="441" t="s">
        <v>213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</row>
  </sheetData>
  <sheetProtection formatCells="0" formatColumns="0" formatRows="0"/>
  <mergeCells count="17">
    <mergeCell ref="A2:K2"/>
    <mergeCell ref="A3:E3"/>
    <mergeCell ref="J3:K3"/>
    <mergeCell ref="A4:C4"/>
    <mergeCell ref="F4:K4"/>
    <mergeCell ref="A8:K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H16" sqref="H16"/>
    </sheetView>
  </sheetViews>
  <sheetFormatPr defaultColWidth="9.00390625" defaultRowHeight="14.25"/>
  <cols>
    <col min="1" max="1" width="37.00390625" style="0" bestFit="1" customWidth="1"/>
    <col min="2" max="2" width="15.50390625" style="76" customWidth="1"/>
    <col min="3" max="3" width="24.00390625" style="0" bestFit="1" customWidth="1"/>
    <col min="4" max="5" width="13.75390625" style="76" customWidth="1"/>
    <col min="6" max="6" width="13.75390625" style="0" customWidth="1"/>
  </cols>
  <sheetData>
    <row r="1" spans="1:6" ht="20.25" customHeight="1">
      <c r="A1" s="416"/>
      <c r="B1" s="417"/>
      <c r="C1" s="418"/>
      <c r="D1" s="417"/>
      <c r="E1" s="417"/>
      <c r="F1" s="419" t="s">
        <v>219</v>
      </c>
    </row>
    <row r="2" spans="1:6" ht="24" customHeight="1">
      <c r="A2" s="420" t="s">
        <v>220</v>
      </c>
      <c r="B2" s="420"/>
      <c r="C2" s="420"/>
      <c r="D2" s="420"/>
      <c r="E2" s="420"/>
      <c r="F2" s="420"/>
    </row>
    <row r="3" spans="1:6" ht="14.25" customHeight="1">
      <c r="A3" s="421" t="s">
        <v>2</v>
      </c>
      <c r="B3" s="422"/>
      <c r="C3" s="421"/>
      <c r="D3" s="423"/>
      <c r="E3" s="423"/>
      <c r="F3" s="424" t="s">
        <v>3</v>
      </c>
    </row>
    <row r="4" spans="1:6" ht="17.25" customHeight="1">
      <c r="A4" s="425" t="s">
        <v>4</v>
      </c>
      <c r="B4" s="426"/>
      <c r="C4" s="425" t="s">
        <v>5</v>
      </c>
      <c r="D4" s="426"/>
      <c r="E4" s="426"/>
      <c r="F4" s="425"/>
    </row>
    <row r="5" spans="1:6" ht="17.25" customHeight="1">
      <c r="A5" s="427" t="s">
        <v>6</v>
      </c>
      <c r="B5" s="427" t="s">
        <v>7</v>
      </c>
      <c r="C5" s="426" t="s">
        <v>6</v>
      </c>
      <c r="D5" s="427" t="s">
        <v>81</v>
      </c>
      <c r="E5" s="426" t="s">
        <v>221</v>
      </c>
      <c r="F5" s="427" t="s">
        <v>222</v>
      </c>
    </row>
    <row r="6" spans="1:6" s="27" customFormat="1" ht="15" customHeight="1">
      <c r="A6" s="428" t="s">
        <v>223</v>
      </c>
      <c r="B6" s="429">
        <v>133.4</v>
      </c>
      <c r="C6" s="428" t="s">
        <v>12</v>
      </c>
      <c r="D6" s="430"/>
      <c r="E6" s="430"/>
      <c r="F6" s="431"/>
    </row>
    <row r="7" spans="1:6" s="27" customFormat="1" ht="15" customHeight="1">
      <c r="A7" s="428" t="s">
        <v>224</v>
      </c>
      <c r="B7" s="429">
        <v>133.4</v>
      </c>
      <c r="C7" s="432" t="s">
        <v>16</v>
      </c>
      <c r="D7" s="430"/>
      <c r="E7" s="430"/>
      <c r="F7" s="431"/>
    </row>
    <row r="8" spans="1:6" s="27" customFormat="1" ht="15" customHeight="1">
      <c r="A8" s="428" t="s">
        <v>19</v>
      </c>
      <c r="B8" s="429"/>
      <c r="C8" s="428" t="s">
        <v>20</v>
      </c>
      <c r="D8" s="430"/>
      <c r="E8" s="430"/>
      <c r="F8" s="431"/>
    </row>
    <row r="9" spans="1:6" s="27" customFormat="1" ht="15" customHeight="1">
      <c r="A9" s="428" t="s">
        <v>225</v>
      </c>
      <c r="B9" s="429"/>
      <c r="C9" s="428" t="s">
        <v>24</v>
      </c>
      <c r="D9" s="430"/>
      <c r="E9" s="430"/>
      <c r="F9" s="431"/>
    </row>
    <row r="10" spans="1:6" s="27" customFormat="1" ht="15" customHeight="1">
      <c r="A10" s="428"/>
      <c r="B10" s="429"/>
      <c r="C10" s="428" t="s">
        <v>28</v>
      </c>
      <c r="D10" s="430"/>
      <c r="E10" s="430"/>
      <c r="F10" s="431"/>
    </row>
    <row r="11" spans="1:6" s="27" customFormat="1" ht="15" customHeight="1">
      <c r="A11" s="428"/>
      <c r="B11" s="429"/>
      <c r="C11" s="428" t="s">
        <v>32</v>
      </c>
      <c r="D11" s="430"/>
      <c r="E11" s="430"/>
      <c r="F11" s="431"/>
    </row>
    <row r="12" spans="1:6" s="27" customFormat="1" ht="15" customHeight="1">
      <c r="A12" s="428"/>
      <c r="B12" s="429"/>
      <c r="C12" s="428" t="s">
        <v>36</v>
      </c>
      <c r="D12" s="430"/>
      <c r="E12" s="430"/>
      <c r="F12" s="431"/>
    </row>
    <row r="13" spans="1:6" s="27" customFormat="1" ht="15" customHeight="1">
      <c r="A13" s="428"/>
      <c r="B13" s="429"/>
      <c r="C13" s="428" t="s">
        <v>40</v>
      </c>
      <c r="D13" s="430"/>
      <c r="E13" s="430"/>
      <c r="F13" s="431"/>
    </row>
    <row r="14" spans="1:6" s="27" customFormat="1" ht="15" customHeight="1">
      <c r="A14" s="433"/>
      <c r="B14" s="429"/>
      <c r="C14" s="428" t="s">
        <v>44</v>
      </c>
      <c r="D14" s="430"/>
      <c r="E14" s="430"/>
      <c r="F14" s="431"/>
    </row>
    <row r="15" spans="1:6" s="27" customFormat="1" ht="15" customHeight="1">
      <c r="A15" s="428"/>
      <c r="B15" s="429"/>
      <c r="C15" s="428" t="s">
        <v>47</v>
      </c>
      <c r="D15" s="430"/>
      <c r="E15" s="430"/>
      <c r="F15" s="431"/>
    </row>
    <row r="16" spans="1:6" s="27" customFormat="1" ht="15" customHeight="1">
      <c r="A16" s="428"/>
      <c r="B16" s="429"/>
      <c r="C16" s="428" t="s">
        <v>50</v>
      </c>
      <c r="D16" s="430"/>
      <c r="E16" s="430"/>
      <c r="F16" s="431"/>
    </row>
    <row r="17" spans="1:6" s="27" customFormat="1" ht="15" customHeight="1">
      <c r="A17" s="428"/>
      <c r="B17" s="429"/>
      <c r="C17" s="428" t="s">
        <v>53</v>
      </c>
      <c r="D17" s="430"/>
      <c r="E17" s="430"/>
      <c r="F17" s="431"/>
    </row>
    <row r="18" spans="1:6" s="27" customFormat="1" ht="15" customHeight="1">
      <c r="A18" s="428"/>
      <c r="B18" s="429"/>
      <c r="C18" s="434" t="s">
        <v>56</v>
      </c>
      <c r="D18" s="430">
        <v>133.4</v>
      </c>
      <c r="E18" s="430">
        <v>133.4</v>
      </c>
      <c r="F18" s="431"/>
    </row>
    <row r="19" spans="1:6" s="27" customFormat="1" ht="15" customHeight="1">
      <c r="A19" s="428"/>
      <c r="B19" s="429"/>
      <c r="C19" s="434" t="s">
        <v>59</v>
      </c>
      <c r="D19" s="430"/>
      <c r="E19" s="430"/>
      <c r="F19" s="431"/>
    </row>
    <row r="20" spans="1:6" s="27" customFormat="1" ht="15" customHeight="1">
      <c r="A20" s="428"/>
      <c r="B20" s="429"/>
      <c r="C20" s="434" t="s">
        <v>62</v>
      </c>
      <c r="D20" s="430"/>
      <c r="E20" s="430"/>
      <c r="F20" s="431"/>
    </row>
    <row r="21" spans="1:6" s="27" customFormat="1" ht="15" customHeight="1">
      <c r="A21" s="428"/>
      <c r="B21" s="429"/>
      <c r="C21" s="434" t="s">
        <v>65</v>
      </c>
      <c r="D21" s="430"/>
      <c r="E21" s="430"/>
      <c r="F21" s="431"/>
    </row>
    <row r="22" spans="1:6" s="27" customFormat="1" ht="15" customHeight="1">
      <c r="A22" s="428"/>
      <c r="B22" s="429"/>
      <c r="C22" s="434" t="s">
        <v>66</v>
      </c>
      <c r="D22" s="430"/>
      <c r="E22" s="430"/>
      <c r="F22" s="431"/>
    </row>
    <row r="23" spans="1:6" s="27" customFormat="1" ht="15" customHeight="1">
      <c r="A23" s="428"/>
      <c r="B23" s="429"/>
      <c r="C23" s="434" t="s">
        <v>67</v>
      </c>
      <c r="D23" s="430"/>
      <c r="E23" s="430"/>
      <c r="F23" s="431"/>
    </row>
    <row r="24" spans="1:6" s="27" customFormat="1" ht="15" customHeight="1">
      <c r="A24" s="428"/>
      <c r="B24" s="429"/>
      <c r="C24" s="434" t="s">
        <v>68</v>
      </c>
      <c r="D24" s="430"/>
      <c r="E24" s="430"/>
      <c r="F24" s="431"/>
    </row>
    <row r="25" spans="1:6" s="27" customFormat="1" ht="15" customHeight="1">
      <c r="A25" s="428"/>
      <c r="B25" s="429"/>
      <c r="C25" s="434" t="s">
        <v>69</v>
      </c>
      <c r="D25" s="430"/>
      <c r="E25" s="430"/>
      <c r="F25" s="431"/>
    </row>
    <row r="26" spans="1:6" s="27" customFormat="1" ht="15" customHeight="1">
      <c r="A26" s="435" t="s">
        <v>70</v>
      </c>
      <c r="B26" s="429">
        <v>133.4</v>
      </c>
      <c r="C26" s="435" t="s">
        <v>71</v>
      </c>
      <c r="D26" s="430">
        <v>133.4</v>
      </c>
      <c r="E26" s="430">
        <v>133.4</v>
      </c>
      <c r="F26" s="431"/>
    </row>
    <row r="27" spans="1:6" ht="14.25" customHeight="1">
      <c r="A27" s="436"/>
      <c r="B27" s="437"/>
      <c r="C27" s="436"/>
      <c r="D27" s="437"/>
      <c r="E27" s="437"/>
      <c r="F27" s="43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"/>
  <sheetViews>
    <sheetView showGridLines="0" showZeros="0" workbookViewId="0" topLeftCell="A1">
      <selection activeCell="H16" sqref="H16"/>
    </sheetView>
  </sheetViews>
  <sheetFormatPr defaultColWidth="6.75390625" defaultRowHeight="18.75" customHeight="1"/>
  <cols>
    <col min="1" max="2" width="5.25390625" style="356" customWidth="1"/>
    <col min="3" max="3" width="5.25390625" style="357" customWidth="1"/>
    <col min="4" max="4" width="7.625" style="358" customWidth="1"/>
    <col min="5" max="5" width="15.00390625" style="359" customWidth="1"/>
    <col min="6" max="9" width="8.625" style="380" customWidth="1"/>
    <col min="10" max="13" width="6.625" style="360" customWidth="1"/>
    <col min="14" max="18" width="6.625" style="361" customWidth="1"/>
    <col min="19" max="19" width="6.625" style="362" customWidth="1"/>
    <col min="20" max="247" width="8.00390625" style="361" customWidth="1"/>
    <col min="248" max="252" width="6.75390625" style="362" customWidth="1"/>
    <col min="253" max="16384" width="6.75390625" style="362" customWidth="1"/>
  </cols>
  <sheetData>
    <row r="1" spans="1:252" ht="23.25" customHeight="1">
      <c r="A1" s="363"/>
      <c r="B1" s="363"/>
      <c r="C1" s="363"/>
      <c r="D1" s="363"/>
      <c r="E1" s="363"/>
      <c r="F1" s="381"/>
      <c r="G1" s="381"/>
      <c r="H1" s="381"/>
      <c r="I1" s="381"/>
      <c r="J1" s="363"/>
      <c r="K1" s="363"/>
      <c r="L1" s="363"/>
      <c r="M1" s="363"/>
      <c r="N1" s="363"/>
      <c r="O1" s="363"/>
      <c r="Q1" s="363"/>
      <c r="R1" s="363"/>
      <c r="S1" s="363" t="s">
        <v>226</v>
      </c>
      <c r="IN1"/>
      <c r="IO1"/>
      <c r="IP1"/>
      <c r="IQ1"/>
      <c r="IR1"/>
    </row>
    <row r="2" spans="1:252" ht="23.25" customHeight="1">
      <c r="A2" s="364" t="s">
        <v>227</v>
      </c>
      <c r="B2" s="364"/>
      <c r="C2" s="364"/>
      <c r="D2" s="364"/>
      <c r="E2" s="364"/>
      <c r="F2" s="382"/>
      <c r="G2" s="382"/>
      <c r="H2" s="382"/>
      <c r="I2" s="382"/>
      <c r="J2" s="364"/>
      <c r="K2" s="364"/>
      <c r="L2" s="364"/>
      <c r="M2" s="364"/>
      <c r="N2" s="364"/>
      <c r="O2" s="364"/>
      <c r="P2" s="364"/>
      <c r="Q2" s="364"/>
      <c r="R2" s="364"/>
      <c r="S2" s="364"/>
      <c r="IN2"/>
      <c r="IO2"/>
      <c r="IP2"/>
      <c r="IQ2"/>
      <c r="IR2"/>
    </row>
    <row r="3" spans="1:252" s="354" customFormat="1" ht="23.25" customHeight="1">
      <c r="A3" s="6" t="s">
        <v>2</v>
      </c>
      <c r="B3" s="6"/>
      <c r="C3" s="6"/>
      <c r="D3" s="6"/>
      <c r="E3" s="6"/>
      <c r="F3" s="381"/>
      <c r="G3" s="381"/>
      <c r="H3" s="381"/>
      <c r="I3" s="381"/>
      <c r="J3" s="363"/>
      <c r="K3" s="363"/>
      <c r="L3" s="363"/>
      <c r="M3" s="363"/>
      <c r="N3" s="363"/>
      <c r="O3" s="363"/>
      <c r="Q3" s="363"/>
      <c r="R3" s="363"/>
      <c r="S3" s="411" t="s">
        <v>78</v>
      </c>
      <c r="IN3"/>
      <c r="IO3"/>
      <c r="IP3"/>
      <c r="IQ3"/>
      <c r="IR3"/>
    </row>
    <row r="4" spans="1:252" s="354" customFormat="1" ht="23.25" customHeight="1">
      <c r="A4" s="365" t="s">
        <v>98</v>
      </c>
      <c r="B4" s="365"/>
      <c r="C4" s="365"/>
      <c r="D4" s="175" t="s">
        <v>79</v>
      </c>
      <c r="E4" s="175" t="s">
        <v>206</v>
      </c>
      <c r="F4" s="383" t="s">
        <v>228</v>
      </c>
      <c r="G4" s="384" t="s">
        <v>113</v>
      </c>
      <c r="H4" s="385"/>
      <c r="I4" s="385"/>
      <c r="J4" s="402"/>
      <c r="K4" s="366" t="s">
        <v>114</v>
      </c>
      <c r="L4" s="366"/>
      <c r="M4" s="366"/>
      <c r="N4" s="366"/>
      <c r="O4" s="366"/>
      <c r="P4" s="366"/>
      <c r="Q4" s="366"/>
      <c r="R4" s="366"/>
      <c r="S4" s="175" t="s">
        <v>117</v>
      </c>
      <c r="IN4"/>
      <c r="IO4"/>
      <c r="IP4"/>
      <c r="IQ4"/>
      <c r="IR4"/>
    </row>
    <row r="5" spans="1:252" s="354" customFormat="1" ht="23.25" customHeight="1">
      <c r="A5" s="175" t="s">
        <v>100</v>
      </c>
      <c r="B5" s="175" t="s">
        <v>101</v>
      </c>
      <c r="C5" s="175" t="s">
        <v>102</v>
      </c>
      <c r="D5" s="175"/>
      <c r="E5" s="175"/>
      <c r="F5" s="386"/>
      <c r="G5" s="387" t="s">
        <v>81</v>
      </c>
      <c r="H5" s="387" t="s">
        <v>118</v>
      </c>
      <c r="I5" s="387" t="s">
        <v>119</v>
      </c>
      <c r="J5" s="175" t="s">
        <v>120</v>
      </c>
      <c r="K5" s="175" t="s">
        <v>81</v>
      </c>
      <c r="L5" s="175" t="s">
        <v>121</v>
      </c>
      <c r="M5" s="175" t="s">
        <v>122</v>
      </c>
      <c r="N5" s="175" t="s">
        <v>123</v>
      </c>
      <c r="O5" s="175" t="s">
        <v>124</v>
      </c>
      <c r="P5" s="175" t="s">
        <v>125</v>
      </c>
      <c r="Q5" s="175" t="s">
        <v>126</v>
      </c>
      <c r="R5" s="175" t="s">
        <v>127</v>
      </c>
      <c r="S5" s="175"/>
      <c r="IN5"/>
      <c r="IO5"/>
      <c r="IP5"/>
      <c r="IQ5"/>
      <c r="IR5"/>
    </row>
    <row r="6" spans="1:252" ht="31.5" customHeight="1">
      <c r="A6" s="175"/>
      <c r="B6" s="175"/>
      <c r="C6" s="175"/>
      <c r="D6" s="175"/>
      <c r="E6" s="175"/>
      <c r="F6" s="388"/>
      <c r="G6" s="387"/>
      <c r="H6" s="387"/>
      <c r="I6" s="387"/>
      <c r="J6" s="175"/>
      <c r="K6" s="175"/>
      <c r="L6" s="175"/>
      <c r="M6" s="175"/>
      <c r="N6" s="175"/>
      <c r="O6" s="175"/>
      <c r="P6" s="175"/>
      <c r="Q6" s="175"/>
      <c r="R6" s="175"/>
      <c r="S6" s="175"/>
      <c r="IN6"/>
      <c r="IO6"/>
      <c r="IP6"/>
      <c r="IQ6"/>
      <c r="IR6"/>
    </row>
    <row r="7" spans="1:252" ht="23.25" customHeight="1">
      <c r="A7" s="367"/>
      <c r="B7" s="367"/>
      <c r="C7" s="368"/>
      <c r="D7" s="368"/>
      <c r="E7" s="368"/>
      <c r="F7" s="389">
        <v>1</v>
      </c>
      <c r="G7" s="389">
        <v>2</v>
      </c>
      <c r="H7" s="389">
        <v>3</v>
      </c>
      <c r="I7" s="403">
        <v>4</v>
      </c>
      <c r="J7" s="378">
        <v>5</v>
      </c>
      <c r="K7" s="404">
        <v>6</v>
      </c>
      <c r="L7" s="404">
        <v>7</v>
      </c>
      <c r="M7" s="404">
        <v>8</v>
      </c>
      <c r="N7" s="378">
        <v>9</v>
      </c>
      <c r="O7" s="378">
        <v>10</v>
      </c>
      <c r="P7" s="404">
        <v>11</v>
      </c>
      <c r="Q7" s="404">
        <v>12</v>
      </c>
      <c r="R7" s="404">
        <v>13</v>
      </c>
      <c r="S7" s="412">
        <v>14</v>
      </c>
      <c r="IN7"/>
      <c r="IO7"/>
      <c r="IP7"/>
      <c r="IQ7"/>
      <c r="IR7"/>
    </row>
    <row r="8" spans="1:252" s="355" customFormat="1" ht="23.25" customHeight="1">
      <c r="A8" s="390"/>
      <c r="B8" s="390"/>
      <c r="C8" s="390"/>
      <c r="D8" s="391"/>
      <c r="E8" s="391" t="s">
        <v>81</v>
      </c>
      <c r="F8" s="392">
        <f>G8</f>
        <v>133.4</v>
      </c>
      <c r="G8" s="392">
        <f aca="true" t="shared" si="0" ref="G8:G13">SUM(H8:J8)</f>
        <v>133.4</v>
      </c>
      <c r="H8" s="392">
        <v>112.4</v>
      </c>
      <c r="I8" s="392">
        <v>21</v>
      </c>
      <c r="J8" s="391"/>
      <c r="K8" s="391"/>
      <c r="L8" s="391"/>
      <c r="M8" s="391">
        <v>0</v>
      </c>
      <c r="N8" s="391">
        <v>0</v>
      </c>
      <c r="O8" s="391">
        <v>0</v>
      </c>
      <c r="P8" s="391">
        <v>0</v>
      </c>
      <c r="Q8" s="391"/>
      <c r="R8" s="391"/>
      <c r="S8" s="413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J8" s="379"/>
      <c r="EK8" s="379"/>
      <c r="EL8" s="379"/>
      <c r="EM8" s="379"/>
      <c r="EN8" s="379"/>
      <c r="EO8" s="379"/>
      <c r="EP8" s="379"/>
      <c r="EQ8" s="379"/>
      <c r="ER8" s="379"/>
      <c r="ES8" s="379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79"/>
      <c r="FL8" s="379"/>
      <c r="FM8" s="379"/>
      <c r="FN8" s="379"/>
      <c r="FO8" s="379"/>
      <c r="FP8" s="379"/>
      <c r="FQ8" s="379"/>
      <c r="FR8" s="379"/>
      <c r="FS8" s="379"/>
      <c r="FT8" s="379"/>
      <c r="FU8" s="379"/>
      <c r="FV8" s="379"/>
      <c r="FW8" s="379"/>
      <c r="FX8" s="379"/>
      <c r="FY8" s="379"/>
      <c r="FZ8" s="379"/>
      <c r="GA8" s="379"/>
      <c r="GB8" s="379"/>
      <c r="GC8" s="379"/>
      <c r="GD8" s="379"/>
      <c r="GE8" s="379"/>
      <c r="GF8" s="379"/>
      <c r="GG8" s="379"/>
      <c r="GH8" s="379"/>
      <c r="GI8" s="379"/>
      <c r="GJ8" s="379"/>
      <c r="GK8" s="379"/>
      <c r="GL8" s="379"/>
      <c r="GM8" s="379"/>
      <c r="GN8" s="379"/>
      <c r="GO8" s="379"/>
      <c r="GP8" s="379"/>
      <c r="GQ8" s="379"/>
      <c r="GR8" s="379"/>
      <c r="GS8" s="379"/>
      <c r="GT8" s="379"/>
      <c r="GU8" s="379"/>
      <c r="GV8" s="379"/>
      <c r="GW8" s="379"/>
      <c r="GX8" s="379"/>
      <c r="GY8" s="379"/>
      <c r="GZ8" s="379"/>
      <c r="HA8" s="379"/>
      <c r="HB8" s="379"/>
      <c r="HC8" s="379"/>
      <c r="HD8" s="379"/>
      <c r="HE8" s="379"/>
      <c r="HF8" s="379"/>
      <c r="HG8" s="379"/>
      <c r="HH8" s="379"/>
      <c r="HI8" s="379"/>
      <c r="HJ8" s="379"/>
      <c r="HK8" s="379"/>
      <c r="HL8" s="379"/>
      <c r="HM8" s="379"/>
      <c r="HN8" s="379"/>
      <c r="HO8" s="379"/>
      <c r="HP8" s="379"/>
      <c r="HQ8" s="379"/>
      <c r="HR8" s="379"/>
      <c r="HS8" s="379"/>
      <c r="HT8" s="379"/>
      <c r="HU8" s="379"/>
      <c r="HV8" s="379"/>
      <c r="HW8" s="379"/>
      <c r="HX8" s="379"/>
      <c r="HY8" s="379"/>
      <c r="HZ8" s="379"/>
      <c r="IA8" s="379"/>
      <c r="IB8" s="379"/>
      <c r="IC8" s="379"/>
      <c r="ID8" s="379"/>
      <c r="IE8" s="379"/>
      <c r="IF8" s="379"/>
      <c r="IG8" s="379"/>
      <c r="IH8" s="379"/>
      <c r="II8" s="379"/>
      <c r="IJ8" s="379"/>
      <c r="IK8" s="379"/>
      <c r="IL8" s="379"/>
      <c r="IM8" s="379"/>
      <c r="IN8" s="27"/>
      <c r="IO8" s="27"/>
      <c r="IP8" s="27"/>
      <c r="IQ8" s="27"/>
      <c r="IR8" s="27"/>
    </row>
    <row r="9" spans="1:252" ht="29.25" customHeight="1">
      <c r="A9" s="393" t="s">
        <v>103</v>
      </c>
      <c r="B9" s="291"/>
      <c r="C9" s="291"/>
      <c r="D9" s="394" t="s">
        <v>93</v>
      </c>
      <c r="E9" s="373" t="s">
        <v>104</v>
      </c>
      <c r="F9" s="395">
        <f>G9</f>
        <v>133.4</v>
      </c>
      <c r="G9" s="395">
        <f t="shared" si="0"/>
        <v>133.4</v>
      </c>
      <c r="H9" s="395">
        <v>112.4</v>
      </c>
      <c r="I9" s="395">
        <v>21</v>
      </c>
      <c r="J9" s="391"/>
      <c r="K9" s="391"/>
      <c r="L9" s="391"/>
      <c r="M9" s="391">
        <v>0</v>
      </c>
      <c r="N9" s="391">
        <v>0</v>
      </c>
      <c r="O9" s="391">
        <v>0</v>
      </c>
      <c r="P9" s="391">
        <v>0</v>
      </c>
      <c r="Q9" s="391"/>
      <c r="R9" s="391"/>
      <c r="S9" s="413"/>
      <c r="IN9"/>
      <c r="IO9"/>
      <c r="IP9"/>
      <c r="IQ9"/>
      <c r="IR9"/>
    </row>
    <row r="10" spans="1:252" ht="18.75" customHeight="1">
      <c r="A10" s="393" t="s">
        <v>103</v>
      </c>
      <c r="B10" s="393" t="s">
        <v>105</v>
      </c>
      <c r="C10" s="291"/>
      <c r="D10" s="394" t="s">
        <v>93</v>
      </c>
      <c r="E10" s="373" t="s">
        <v>106</v>
      </c>
      <c r="F10" s="395">
        <v>112.4</v>
      </c>
      <c r="G10" s="395">
        <f t="shared" si="0"/>
        <v>112.4</v>
      </c>
      <c r="H10" s="395">
        <v>112.4</v>
      </c>
      <c r="I10" s="395">
        <v>0</v>
      </c>
      <c r="J10" s="404">
        <v>0</v>
      </c>
      <c r="K10" s="404">
        <v>0</v>
      </c>
      <c r="L10" s="404">
        <v>0</v>
      </c>
      <c r="M10" s="404">
        <v>0</v>
      </c>
      <c r="N10" s="404">
        <v>0</v>
      </c>
      <c r="O10" s="404">
        <v>0</v>
      </c>
      <c r="P10" s="404">
        <v>0</v>
      </c>
      <c r="Q10" s="404">
        <v>0</v>
      </c>
      <c r="R10" s="404">
        <v>0</v>
      </c>
      <c r="S10" s="412"/>
      <c r="IN10"/>
      <c r="IO10"/>
      <c r="IP10"/>
      <c r="IQ10"/>
      <c r="IR10"/>
    </row>
    <row r="11" spans="1:252" ht="18.75" customHeight="1">
      <c r="A11" s="393" t="s">
        <v>103</v>
      </c>
      <c r="B11" s="393" t="s">
        <v>105</v>
      </c>
      <c r="C11" s="393" t="s">
        <v>107</v>
      </c>
      <c r="D11" s="394" t="s">
        <v>93</v>
      </c>
      <c r="E11" s="101" t="s">
        <v>108</v>
      </c>
      <c r="F11" s="395">
        <v>112.4</v>
      </c>
      <c r="G11" s="395">
        <f t="shared" si="0"/>
        <v>112.4</v>
      </c>
      <c r="H11" s="396">
        <v>112.4</v>
      </c>
      <c r="I11" s="405"/>
      <c r="J11" s="406"/>
      <c r="K11" s="406">
        <v>0</v>
      </c>
      <c r="L11" s="406"/>
      <c r="M11" s="406"/>
      <c r="N11" s="406"/>
      <c r="O11" s="406"/>
      <c r="P11" s="406"/>
      <c r="Q11" s="406"/>
      <c r="R11" s="406"/>
      <c r="S11" s="414"/>
      <c r="IN11"/>
      <c r="IO11"/>
      <c r="IP11"/>
      <c r="IQ11"/>
      <c r="IR11"/>
    </row>
    <row r="12" spans="1:252" ht="18.75" customHeight="1">
      <c r="A12" s="393" t="s">
        <v>103</v>
      </c>
      <c r="B12" s="393" t="s">
        <v>107</v>
      </c>
      <c r="C12" s="393"/>
      <c r="D12" s="394" t="s">
        <v>93</v>
      </c>
      <c r="E12" s="101" t="s">
        <v>109</v>
      </c>
      <c r="F12" s="397">
        <v>21</v>
      </c>
      <c r="G12" s="395">
        <f t="shared" si="0"/>
        <v>21</v>
      </c>
      <c r="H12" s="397">
        <v>0</v>
      </c>
      <c r="I12" s="397">
        <v>21</v>
      </c>
      <c r="J12" s="407"/>
      <c r="K12" s="407">
        <v>0</v>
      </c>
      <c r="L12" s="407">
        <v>0</v>
      </c>
      <c r="M12" s="407">
        <v>0</v>
      </c>
      <c r="N12" s="407">
        <v>0</v>
      </c>
      <c r="O12" s="407">
        <v>0</v>
      </c>
      <c r="P12" s="407">
        <v>0</v>
      </c>
      <c r="Q12" s="407">
        <v>0</v>
      </c>
      <c r="R12" s="407">
        <v>0</v>
      </c>
      <c r="S12" s="414"/>
      <c r="IN12"/>
      <c r="IO12"/>
      <c r="IP12"/>
      <c r="IQ12"/>
      <c r="IR12"/>
    </row>
    <row r="13" spans="1:252" ht="18.75" customHeight="1">
      <c r="A13" s="393" t="s">
        <v>103</v>
      </c>
      <c r="B13" s="393" t="s">
        <v>107</v>
      </c>
      <c r="C13" s="393" t="s">
        <v>107</v>
      </c>
      <c r="D13" s="394" t="s">
        <v>93</v>
      </c>
      <c r="E13" s="101" t="s">
        <v>108</v>
      </c>
      <c r="F13" s="397">
        <v>21</v>
      </c>
      <c r="G13" s="395">
        <f t="shared" si="0"/>
        <v>21</v>
      </c>
      <c r="H13" s="398"/>
      <c r="I13" s="398">
        <v>21</v>
      </c>
      <c r="J13" s="408"/>
      <c r="K13" s="406">
        <v>0</v>
      </c>
      <c r="L13" s="408"/>
      <c r="M13" s="409"/>
      <c r="N13" s="410"/>
      <c r="O13" s="410"/>
      <c r="P13" s="410"/>
      <c r="Q13" s="410"/>
      <c r="R13" s="410"/>
      <c r="S13" s="415"/>
      <c r="IN13"/>
      <c r="IO13"/>
      <c r="IP13"/>
      <c r="IQ13"/>
      <c r="IR13"/>
    </row>
    <row r="14" spans="4:252" ht="18.75" customHeight="1">
      <c r="D14" s="376"/>
      <c r="H14" s="399"/>
      <c r="I14" s="399"/>
      <c r="K14" s="377"/>
      <c r="N14" s="379"/>
      <c r="O14" s="379"/>
      <c r="Q14" s="379"/>
      <c r="R14" s="379"/>
      <c r="IN14"/>
      <c r="IO14"/>
      <c r="IP14"/>
      <c r="IQ14"/>
      <c r="IR14"/>
    </row>
    <row r="15" spans="1:252" ht="18.75" customHeight="1">
      <c r="A15"/>
      <c r="B15"/>
      <c r="C15"/>
      <c r="D15"/>
      <c r="E15"/>
      <c r="F15" s="400"/>
      <c r="G15" s="400"/>
      <c r="H15" s="401"/>
      <c r="I15" s="400"/>
      <c r="J15"/>
      <c r="K15"/>
      <c r="L15"/>
      <c r="M15"/>
      <c r="N15"/>
      <c r="O15"/>
      <c r="P15"/>
      <c r="Q15" s="379"/>
      <c r="R15" s="37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</sheetData>
  <sheetProtection formatCells="0" formatColumns="0" formatRows="0"/>
  <mergeCells count="22">
    <mergeCell ref="A2:S2"/>
    <mergeCell ref="A3:E3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workbookViewId="0" topLeftCell="A1">
      <selection activeCell="H16" sqref="H16"/>
    </sheetView>
  </sheetViews>
  <sheetFormatPr defaultColWidth="6.75390625" defaultRowHeight="18.75" customHeight="1"/>
  <cols>
    <col min="1" max="2" width="5.25390625" style="356" customWidth="1"/>
    <col min="3" max="3" width="5.25390625" style="357" customWidth="1"/>
    <col min="4" max="4" width="9.375" style="358" customWidth="1"/>
    <col min="5" max="5" width="24.50390625" style="359" customWidth="1"/>
    <col min="6" max="9" width="15.75390625" style="360" customWidth="1"/>
    <col min="10" max="237" width="8.00390625" style="361" customWidth="1"/>
    <col min="238" max="242" width="6.75390625" style="362" customWidth="1"/>
    <col min="243" max="16384" width="6.75390625" style="362" customWidth="1"/>
  </cols>
  <sheetData>
    <row r="1" spans="1:242" ht="23.25" customHeight="1">
      <c r="A1" s="363"/>
      <c r="B1" s="363"/>
      <c r="C1" s="363"/>
      <c r="D1" s="363"/>
      <c r="E1" s="363"/>
      <c r="F1" s="363"/>
      <c r="G1" s="363"/>
      <c r="H1" s="363"/>
      <c r="I1" s="363" t="s">
        <v>229</v>
      </c>
      <c r="ID1"/>
      <c r="IE1"/>
      <c r="IF1"/>
      <c r="IG1"/>
      <c r="IH1"/>
    </row>
    <row r="2" spans="1:242" ht="23.25" customHeight="1">
      <c r="A2" s="364" t="s">
        <v>230</v>
      </c>
      <c r="B2" s="364"/>
      <c r="C2" s="364"/>
      <c r="D2" s="364"/>
      <c r="E2" s="364"/>
      <c r="F2" s="364"/>
      <c r="G2" s="364"/>
      <c r="H2" s="364"/>
      <c r="I2" s="364"/>
      <c r="ID2"/>
      <c r="IE2"/>
      <c r="IF2"/>
      <c r="IG2"/>
      <c r="IH2"/>
    </row>
    <row r="3" spans="1:242" s="354" customFormat="1" ht="23.25" customHeight="1">
      <c r="A3" s="6" t="s">
        <v>2</v>
      </c>
      <c r="B3" s="6"/>
      <c r="C3" s="6"/>
      <c r="D3" s="6"/>
      <c r="E3" s="6"/>
      <c r="F3" s="363"/>
      <c r="G3" s="363"/>
      <c r="H3" s="363"/>
      <c r="I3" s="363" t="s">
        <v>78</v>
      </c>
      <c r="ID3"/>
      <c r="IE3"/>
      <c r="IF3"/>
      <c r="IG3"/>
      <c r="IH3"/>
    </row>
    <row r="4" spans="1:242" s="354" customFormat="1" ht="23.25" customHeight="1">
      <c r="A4" s="365" t="s">
        <v>98</v>
      </c>
      <c r="B4" s="365"/>
      <c r="C4" s="365"/>
      <c r="D4" s="175" t="s">
        <v>79</v>
      </c>
      <c r="E4" s="175" t="s">
        <v>206</v>
      </c>
      <c r="F4" s="366" t="s">
        <v>113</v>
      </c>
      <c r="G4" s="366"/>
      <c r="H4" s="366"/>
      <c r="I4" s="366"/>
      <c r="ID4"/>
      <c r="IE4"/>
      <c r="IF4"/>
      <c r="IG4"/>
      <c r="IH4"/>
    </row>
    <row r="5" spans="1:242" s="354" customFormat="1" ht="23.25" customHeight="1">
      <c r="A5" s="175" t="s">
        <v>100</v>
      </c>
      <c r="B5" s="175" t="s">
        <v>101</v>
      </c>
      <c r="C5" s="175" t="s">
        <v>102</v>
      </c>
      <c r="D5" s="175"/>
      <c r="E5" s="175"/>
      <c r="F5" s="175" t="s">
        <v>81</v>
      </c>
      <c r="G5" s="175" t="s">
        <v>118</v>
      </c>
      <c r="H5" s="175" t="s">
        <v>119</v>
      </c>
      <c r="I5" s="175" t="s">
        <v>120</v>
      </c>
      <c r="ID5"/>
      <c r="IE5"/>
      <c r="IF5"/>
      <c r="IG5"/>
      <c r="IH5"/>
    </row>
    <row r="6" spans="1:242" ht="31.5" customHeight="1">
      <c r="A6" s="175"/>
      <c r="B6" s="175"/>
      <c r="C6" s="175"/>
      <c r="D6" s="175"/>
      <c r="E6" s="175"/>
      <c r="F6" s="175"/>
      <c r="G6" s="175"/>
      <c r="H6" s="175"/>
      <c r="I6" s="175"/>
      <c r="ID6"/>
      <c r="IE6"/>
      <c r="IF6"/>
      <c r="IG6"/>
      <c r="IH6"/>
    </row>
    <row r="7" spans="1:242" ht="23.25" customHeight="1">
      <c r="A7" s="367"/>
      <c r="B7" s="367"/>
      <c r="C7" s="368"/>
      <c r="D7" s="368"/>
      <c r="E7" s="368"/>
      <c r="F7" s="368">
        <v>2</v>
      </c>
      <c r="G7" s="368">
        <v>3</v>
      </c>
      <c r="H7" s="367">
        <v>4</v>
      </c>
      <c r="I7" s="378">
        <v>5</v>
      </c>
      <c r="ID7"/>
      <c r="IE7"/>
      <c r="IF7"/>
      <c r="IG7"/>
      <c r="IH7"/>
    </row>
    <row r="8" spans="1:242" s="355" customFormat="1" ht="23.25" customHeight="1">
      <c r="A8" s="369"/>
      <c r="B8" s="369"/>
      <c r="C8" s="370"/>
      <c r="D8" s="370"/>
      <c r="E8" s="370" t="s">
        <v>81</v>
      </c>
      <c r="F8" s="371">
        <f>G8+H8</f>
        <v>133.4</v>
      </c>
      <c r="G8" s="371">
        <v>112.4</v>
      </c>
      <c r="H8" s="371">
        <f>H9</f>
        <v>21</v>
      </c>
      <c r="I8" s="371">
        <f>I9</f>
        <v>0</v>
      </c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I8" s="379"/>
      <c r="DJ8" s="379"/>
      <c r="DK8" s="379"/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B8" s="379"/>
      <c r="EC8" s="379"/>
      <c r="ED8" s="379"/>
      <c r="EE8" s="379"/>
      <c r="EF8" s="379"/>
      <c r="EG8" s="379"/>
      <c r="EH8" s="379"/>
      <c r="EI8" s="379"/>
      <c r="EJ8" s="379"/>
      <c r="EK8" s="379"/>
      <c r="EL8" s="379"/>
      <c r="EM8" s="379"/>
      <c r="EN8" s="379"/>
      <c r="EO8" s="379"/>
      <c r="EP8" s="379"/>
      <c r="EQ8" s="379"/>
      <c r="ER8" s="379"/>
      <c r="ES8" s="379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79"/>
      <c r="FL8" s="379"/>
      <c r="FM8" s="379"/>
      <c r="FN8" s="379"/>
      <c r="FO8" s="379"/>
      <c r="FP8" s="379"/>
      <c r="FQ8" s="379"/>
      <c r="FR8" s="379"/>
      <c r="FS8" s="379"/>
      <c r="FT8" s="379"/>
      <c r="FU8" s="379"/>
      <c r="FV8" s="379"/>
      <c r="FW8" s="379"/>
      <c r="FX8" s="379"/>
      <c r="FY8" s="379"/>
      <c r="FZ8" s="379"/>
      <c r="GA8" s="379"/>
      <c r="GB8" s="379"/>
      <c r="GC8" s="379"/>
      <c r="GD8" s="379"/>
      <c r="GE8" s="379"/>
      <c r="GF8" s="379"/>
      <c r="GG8" s="379"/>
      <c r="GH8" s="379"/>
      <c r="GI8" s="379"/>
      <c r="GJ8" s="379"/>
      <c r="GK8" s="379"/>
      <c r="GL8" s="379"/>
      <c r="GM8" s="379"/>
      <c r="GN8" s="379"/>
      <c r="GO8" s="379"/>
      <c r="GP8" s="379"/>
      <c r="GQ8" s="379"/>
      <c r="GR8" s="379"/>
      <c r="GS8" s="379"/>
      <c r="GT8" s="379"/>
      <c r="GU8" s="379"/>
      <c r="GV8" s="379"/>
      <c r="GW8" s="379"/>
      <c r="GX8" s="379"/>
      <c r="GY8" s="379"/>
      <c r="GZ8" s="379"/>
      <c r="HA8" s="379"/>
      <c r="HB8" s="379"/>
      <c r="HC8" s="379"/>
      <c r="HD8" s="379"/>
      <c r="HE8" s="379"/>
      <c r="HF8" s="379"/>
      <c r="HG8" s="379"/>
      <c r="HH8" s="379"/>
      <c r="HI8" s="379"/>
      <c r="HJ8" s="379"/>
      <c r="HK8" s="379"/>
      <c r="HL8" s="379"/>
      <c r="HM8" s="379"/>
      <c r="HN8" s="379"/>
      <c r="HO8" s="379"/>
      <c r="HP8" s="379"/>
      <c r="HQ8" s="379"/>
      <c r="HR8" s="379"/>
      <c r="HS8" s="379"/>
      <c r="HT8" s="379"/>
      <c r="HU8" s="379"/>
      <c r="HV8" s="379"/>
      <c r="HW8" s="379"/>
      <c r="HX8" s="379"/>
      <c r="HY8" s="379"/>
      <c r="HZ8" s="379"/>
      <c r="IA8" s="379"/>
      <c r="IB8" s="379"/>
      <c r="IC8" s="379"/>
      <c r="ID8" s="27"/>
      <c r="IE8" s="27"/>
      <c r="IF8" s="27"/>
      <c r="IG8" s="27"/>
      <c r="IH8" s="27"/>
    </row>
    <row r="9" spans="1:242" ht="29.25" customHeight="1">
      <c r="A9" s="337" t="s">
        <v>103</v>
      </c>
      <c r="B9" s="372"/>
      <c r="C9" s="372"/>
      <c r="D9" s="338" t="s">
        <v>93</v>
      </c>
      <c r="E9" s="373" t="s">
        <v>104</v>
      </c>
      <c r="F9" s="371">
        <f>F10+F12</f>
        <v>133.4</v>
      </c>
      <c r="G9" s="371">
        <v>112.4</v>
      </c>
      <c r="H9" s="45">
        <v>21</v>
      </c>
      <c r="I9" s="371"/>
      <c r="ID9"/>
      <c r="IE9"/>
      <c r="IF9"/>
      <c r="IG9"/>
      <c r="IH9"/>
    </row>
    <row r="10" spans="1:242" ht="18.75" customHeight="1">
      <c r="A10" s="337" t="s">
        <v>103</v>
      </c>
      <c r="B10" s="337" t="s">
        <v>105</v>
      </c>
      <c r="C10" s="372"/>
      <c r="D10" s="338" t="s">
        <v>93</v>
      </c>
      <c r="E10" s="373" t="s">
        <v>106</v>
      </c>
      <c r="F10" s="371">
        <f>F11</f>
        <v>112.4</v>
      </c>
      <c r="G10" s="371">
        <v>112.4</v>
      </c>
      <c r="H10" s="371">
        <f>H11</f>
        <v>0</v>
      </c>
      <c r="I10" s="371">
        <f>I11</f>
        <v>0</v>
      </c>
      <c r="ID10"/>
      <c r="IE10"/>
      <c r="IF10"/>
      <c r="IG10"/>
      <c r="IH10"/>
    </row>
    <row r="11" spans="1:242" ht="18.75" customHeight="1">
      <c r="A11" s="337" t="s">
        <v>103</v>
      </c>
      <c r="B11" s="337" t="s">
        <v>105</v>
      </c>
      <c r="C11" s="337" t="s">
        <v>107</v>
      </c>
      <c r="D11" s="338" t="s">
        <v>93</v>
      </c>
      <c r="E11" s="101" t="s">
        <v>108</v>
      </c>
      <c r="F11" s="45">
        <f>SUM(G11:I11)</f>
        <v>112.4</v>
      </c>
      <c r="G11" s="371">
        <v>112.4</v>
      </c>
      <c r="H11" s="374"/>
      <c r="I11" s="374"/>
      <c r="ID11"/>
      <c r="IE11"/>
      <c r="IF11"/>
      <c r="IG11"/>
      <c r="IH11"/>
    </row>
    <row r="12" spans="1:242" ht="18.75" customHeight="1">
      <c r="A12" s="337" t="s">
        <v>103</v>
      </c>
      <c r="B12" s="337" t="s">
        <v>107</v>
      </c>
      <c r="C12" s="337"/>
      <c r="D12" s="338" t="s">
        <v>93</v>
      </c>
      <c r="E12" s="101" t="s">
        <v>109</v>
      </c>
      <c r="F12" s="45">
        <f>F13</f>
        <v>21</v>
      </c>
      <c r="G12" s="45">
        <f>G13</f>
        <v>0</v>
      </c>
      <c r="H12" s="45">
        <v>21</v>
      </c>
      <c r="I12" s="45"/>
      <c r="ID12"/>
      <c r="IE12"/>
      <c r="IF12"/>
      <c r="IG12"/>
      <c r="IH12"/>
    </row>
    <row r="13" spans="1:242" ht="18.75" customHeight="1">
      <c r="A13" s="337" t="s">
        <v>103</v>
      </c>
      <c r="B13" s="337" t="s">
        <v>107</v>
      </c>
      <c r="C13" s="337" t="s">
        <v>107</v>
      </c>
      <c r="D13" s="338" t="s">
        <v>93</v>
      </c>
      <c r="E13" s="101" t="s">
        <v>108</v>
      </c>
      <c r="F13" s="45">
        <f>SUM(G13:I13)</f>
        <v>21</v>
      </c>
      <c r="G13" s="375"/>
      <c r="H13" s="45">
        <v>21</v>
      </c>
      <c r="I13" s="375"/>
      <c r="ID13"/>
      <c r="IE13"/>
      <c r="IF13"/>
      <c r="IG13"/>
      <c r="IH13"/>
    </row>
    <row r="14" spans="4:242" ht="18.75" customHeight="1">
      <c r="D14" s="376"/>
      <c r="G14" s="377"/>
      <c r="H14" s="377"/>
      <c r="I14" s="377"/>
      <c r="ID14"/>
      <c r="IE14"/>
      <c r="IF14"/>
      <c r="IG14"/>
      <c r="IH14"/>
    </row>
    <row r="15" spans="7:242" ht="18.75" customHeight="1">
      <c r="G15" s="377"/>
      <c r="H15" s="377"/>
      <c r="ID15"/>
      <c r="IE15"/>
      <c r="IF15"/>
      <c r="IG15"/>
      <c r="IH15"/>
    </row>
    <row r="16" spans="4:242" ht="18.75" customHeight="1">
      <c r="D16" s="376"/>
      <c r="G16" s="377"/>
      <c r="H16" s="377"/>
      <c r="ID16"/>
      <c r="IE16"/>
      <c r="IF16"/>
      <c r="IG16"/>
      <c r="IH16"/>
    </row>
  </sheetData>
  <sheetProtection formatCells="0" formatColumns="0" formatRows="0"/>
  <mergeCells count="11">
    <mergeCell ref="A2:I2"/>
    <mergeCell ref="A3:E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H16" sqref="H16"/>
    </sheetView>
  </sheetViews>
  <sheetFormatPr defaultColWidth="6.75390625" defaultRowHeight="22.5" customHeight="1"/>
  <cols>
    <col min="1" max="3" width="3.625" style="323" customWidth="1"/>
    <col min="4" max="4" width="7.25390625" style="323" customWidth="1"/>
    <col min="5" max="5" width="16.875" style="323" customWidth="1"/>
    <col min="6" max="6" width="7.00390625" style="323" customWidth="1"/>
    <col min="7" max="12" width="5.625" style="323" customWidth="1"/>
    <col min="13" max="13" width="5.625" style="324" customWidth="1"/>
    <col min="14" max="27" width="5.625" style="323" customWidth="1"/>
    <col min="28" max="16384" width="6.75390625" style="323" customWidth="1"/>
  </cols>
  <sheetData>
    <row r="1" spans="2:28" ht="22.5" customHeight="1"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AA1" s="349" t="s">
        <v>231</v>
      </c>
      <c r="AB1" s="350"/>
    </row>
    <row r="2" spans="1:27" ht="22.5" customHeight="1">
      <c r="A2" s="326" t="s">
        <v>232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</row>
    <row r="3" spans="1:28" ht="22.5" customHeight="1">
      <c r="A3" s="6" t="s">
        <v>2</v>
      </c>
      <c r="B3" s="6"/>
      <c r="C3" s="6"/>
      <c r="D3" s="6"/>
      <c r="E3" s="6"/>
      <c r="F3" s="327"/>
      <c r="G3" s="327"/>
      <c r="H3" s="327"/>
      <c r="I3" s="327"/>
      <c r="J3" s="327"/>
      <c r="K3" s="327"/>
      <c r="L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Z3" s="351" t="s">
        <v>78</v>
      </c>
      <c r="AA3" s="351"/>
      <c r="AB3" s="352"/>
    </row>
    <row r="4" spans="1:27" ht="27" customHeight="1">
      <c r="A4" s="328" t="s">
        <v>97</v>
      </c>
      <c r="B4" s="328"/>
      <c r="C4" s="328"/>
      <c r="D4" s="329" t="s">
        <v>79</v>
      </c>
      <c r="E4" s="329" t="s">
        <v>98</v>
      </c>
      <c r="F4" s="329" t="s">
        <v>99</v>
      </c>
      <c r="G4" s="330" t="s">
        <v>145</v>
      </c>
      <c r="H4" s="330"/>
      <c r="I4" s="330"/>
      <c r="J4" s="330"/>
      <c r="K4" s="330"/>
      <c r="L4" s="330"/>
      <c r="M4" s="330"/>
      <c r="N4" s="330"/>
      <c r="O4" s="330" t="s">
        <v>146</v>
      </c>
      <c r="P4" s="330"/>
      <c r="Q4" s="330"/>
      <c r="R4" s="330"/>
      <c r="S4" s="330"/>
      <c r="T4" s="330"/>
      <c r="U4" s="330"/>
      <c r="V4" s="330"/>
      <c r="W4" s="346" t="s">
        <v>147</v>
      </c>
      <c r="X4" s="329" t="s">
        <v>148</v>
      </c>
      <c r="Y4" s="329"/>
      <c r="Z4" s="329"/>
      <c r="AA4" s="329"/>
    </row>
    <row r="5" spans="1:27" ht="27" customHeight="1">
      <c r="A5" s="329" t="s">
        <v>100</v>
      </c>
      <c r="B5" s="329" t="s">
        <v>101</v>
      </c>
      <c r="C5" s="329" t="s">
        <v>102</v>
      </c>
      <c r="D5" s="329"/>
      <c r="E5" s="329"/>
      <c r="F5" s="329"/>
      <c r="G5" s="329" t="s">
        <v>81</v>
      </c>
      <c r="H5" s="329" t="s">
        <v>149</v>
      </c>
      <c r="I5" s="329" t="s">
        <v>150</v>
      </c>
      <c r="J5" s="329" t="s">
        <v>151</v>
      </c>
      <c r="K5" s="329" t="s">
        <v>152</v>
      </c>
      <c r="L5" s="342" t="s">
        <v>153</v>
      </c>
      <c r="M5" s="329" t="s">
        <v>154</v>
      </c>
      <c r="N5" s="329" t="s">
        <v>155</v>
      </c>
      <c r="O5" s="329" t="s">
        <v>81</v>
      </c>
      <c r="P5" s="329" t="s">
        <v>156</v>
      </c>
      <c r="Q5" s="329" t="s">
        <v>157</v>
      </c>
      <c r="R5" s="329" t="s">
        <v>158</v>
      </c>
      <c r="S5" s="342" t="s">
        <v>159</v>
      </c>
      <c r="T5" s="329" t="s">
        <v>160</v>
      </c>
      <c r="U5" s="329" t="s">
        <v>161</v>
      </c>
      <c r="V5" s="329" t="s">
        <v>162</v>
      </c>
      <c r="W5" s="347"/>
      <c r="X5" s="329" t="s">
        <v>81</v>
      </c>
      <c r="Y5" s="329" t="s">
        <v>163</v>
      </c>
      <c r="Z5" s="329" t="s">
        <v>164</v>
      </c>
      <c r="AA5" s="329" t="s">
        <v>148</v>
      </c>
    </row>
    <row r="6" spans="1:27" ht="27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42"/>
      <c r="M6" s="329"/>
      <c r="N6" s="329"/>
      <c r="O6" s="329"/>
      <c r="P6" s="329"/>
      <c r="Q6" s="329"/>
      <c r="R6" s="329"/>
      <c r="S6" s="342"/>
      <c r="T6" s="329"/>
      <c r="U6" s="329"/>
      <c r="V6" s="329"/>
      <c r="W6" s="348"/>
      <c r="X6" s="329"/>
      <c r="Y6" s="329"/>
      <c r="Z6" s="329"/>
      <c r="AA6" s="329"/>
    </row>
    <row r="7" spans="1:27" ht="22.5" customHeight="1">
      <c r="A7" s="328"/>
      <c r="B7" s="328"/>
      <c r="C7" s="328"/>
      <c r="D7" s="328"/>
      <c r="E7" s="328"/>
      <c r="F7" s="328">
        <v>1</v>
      </c>
      <c r="G7" s="328">
        <v>2</v>
      </c>
      <c r="H7" s="328">
        <v>3</v>
      </c>
      <c r="I7" s="328">
        <v>4</v>
      </c>
      <c r="J7" s="328">
        <v>5</v>
      </c>
      <c r="K7" s="328">
        <v>6</v>
      </c>
      <c r="L7" s="328">
        <v>7</v>
      </c>
      <c r="M7" s="328">
        <v>8</v>
      </c>
      <c r="N7" s="328">
        <v>9</v>
      </c>
      <c r="O7" s="328">
        <v>10</v>
      </c>
      <c r="P7" s="328">
        <v>11</v>
      </c>
      <c r="Q7" s="328">
        <v>12</v>
      </c>
      <c r="R7" s="328">
        <v>13</v>
      </c>
      <c r="S7" s="328">
        <v>14</v>
      </c>
      <c r="T7" s="328">
        <v>15</v>
      </c>
      <c r="U7" s="328">
        <v>16</v>
      </c>
      <c r="V7" s="328">
        <v>17</v>
      </c>
      <c r="W7" s="328">
        <v>18</v>
      </c>
      <c r="X7" s="328">
        <v>19</v>
      </c>
      <c r="Y7" s="328">
        <v>20</v>
      </c>
      <c r="Z7" s="328">
        <v>21</v>
      </c>
      <c r="AA7" s="328">
        <v>22</v>
      </c>
    </row>
    <row r="8" spans="1:256" s="27" customFormat="1" ht="26.25" customHeight="1">
      <c r="A8" s="331"/>
      <c r="B8" s="331"/>
      <c r="C8" s="331"/>
      <c r="D8" s="331"/>
      <c r="E8" s="331" t="s">
        <v>81</v>
      </c>
      <c r="F8" s="332">
        <f>G8+O8+W8</f>
        <v>112.4</v>
      </c>
      <c r="G8" s="331">
        <f aca="true" t="shared" si="0" ref="G8:W10">G9</f>
        <v>87.2</v>
      </c>
      <c r="H8" s="331">
        <f t="shared" si="0"/>
        <v>53.8</v>
      </c>
      <c r="I8" s="331">
        <f t="shared" si="0"/>
        <v>0</v>
      </c>
      <c r="J8" s="331">
        <f t="shared" si="0"/>
        <v>33.4</v>
      </c>
      <c r="K8" s="331">
        <f t="shared" si="0"/>
        <v>0</v>
      </c>
      <c r="L8" s="331">
        <f t="shared" si="0"/>
        <v>0</v>
      </c>
      <c r="M8" s="331">
        <f t="shared" si="0"/>
        <v>4.4</v>
      </c>
      <c r="N8" s="331">
        <f t="shared" si="0"/>
        <v>0</v>
      </c>
      <c r="O8" s="331">
        <f t="shared" si="0"/>
        <v>18.799999999999997</v>
      </c>
      <c r="P8" s="331">
        <f t="shared" si="0"/>
        <v>12.6</v>
      </c>
      <c r="Q8" s="331">
        <f t="shared" si="0"/>
        <v>0</v>
      </c>
      <c r="R8" s="331">
        <f t="shared" si="0"/>
        <v>0</v>
      </c>
      <c r="S8" s="331">
        <f t="shared" si="0"/>
        <v>0</v>
      </c>
      <c r="T8" s="331">
        <f t="shared" si="0"/>
        <v>0.7</v>
      </c>
      <c r="U8" s="331">
        <f t="shared" si="0"/>
        <v>0</v>
      </c>
      <c r="V8" s="331">
        <f t="shared" si="0"/>
        <v>5.5</v>
      </c>
      <c r="W8" s="331">
        <f t="shared" si="0"/>
        <v>6.4</v>
      </c>
      <c r="X8" s="331"/>
      <c r="Y8" s="331"/>
      <c r="Z8" s="331"/>
      <c r="AA8" s="331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3"/>
      <c r="DN8" s="353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3"/>
      <c r="EE8" s="353"/>
      <c r="EF8" s="353"/>
      <c r="EG8" s="353"/>
      <c r="EH8" s="353"/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3"/>
      <c r="ET8" s="353"/>
      <c r="EU8" s="353"/>
      <c r="EV8" s="353"/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3"/>
      <c r="FK8" s="353"/>
      <c r="FL8" s="353"/>
      <c r="FM8" s="353"/>
      <c r="FN8" s="353"/>
      <c r="FO8" s="353"/>
      <c r="FP8" s="353"/>
      <c r="FQ8" s="353"/>
      <c r="FR8" s="353"/>
      <c r="FS8" s="353"/>
      <c r="FT8" s="353"/>
      <c r="FU8" s="353"/>
      <c r="FV8" s="353"/>
      <c r="FW8" s="353"/>
      <c r="FX8" s="353"/>
      <c r="FY8" s="353"/>
      <c r="FZ8" s="353"/>
      <c r="GA8" s="353"/>
      <c r="GB8" s="353"/>
      <c r="GC8" s="353"/>
      <c r="GD8" s="353"/>
      <c r="GE8" s="353"/>
      <c r="GF8" s="353"/>
      <c r="GG8" s="353"/>
      <c r="GH8" s="353"/>
      <c r="GI8" s="353"/>
      <c r="GJ8" s="353"/>
      <c r="GK8" s="353"/>
      <c r="GL8" s="353"/>
      <c r="GM8" s="353"/>
      <c r="GN8" s="353"/>
      <c r="GO8" s="353"/>
      <c r="GP8" s="353"/>
      <c r="GQ8" s="353"/>
      <c r="GR8" s="353"/>
      <c r="GS8" s="353"/>
      <c r="GT8" s="353"/>
      <c r="GU8" s="353"/>
      <c r="GV8" s="353"/>
      <c r="GW8" s="353"/>
      <c r="GX8" s="353"/>
      <c r="GY8" s="353"/>
      <c r="GZ8" s="353"/>
      <c r="HA8" s="353"/>
      <c r="HB8" s="353"/>
      <c r="HC8" s="353"/>
      <c r="HD8" s="353"/>
      <c r="HE8" s="353"/>
      <c r="HF8" s="353"/>
      <c r="HG8" s="353"/>
      <c r="HH8" s="353"/>
      <c r="HI8" s="353"/>
      <c r="HJ8" s="353"/>
      <c r="HK8" s="353"/>
      <c r="HL8" s="353"/>
      <c r="HM8" s="353"/>
      <c r="HN8" s="353"/>
      <c r="HO8" s="353"/>
      <c r="HP8" s="353"/>
      <c r="HQ8" s="353"/>
      <c r="HR8" s="353"/>
      <c r="HS8" s="353"/>
      <c r="HT8" s="353"/>
      <c r="HU8" s="353"/>
      <c r="HV8" s="353"/>
      <c r="HW8" s="353"/>
      <c r="HX8" s="353"/>
      <c r="HY8" s="353"/>
      <c r="HZ8" s="353"/>
      <c r="IA8" s="353"/>
      <c r="IB8" s="353"/>
      <c r="IC8" s="353"/>
      <c r="ID8" s="353"/>
      <c r="IE8" s="353"/>
      <c r="IF8" s="353"/>
      <c r="IG8" s="353"/>
      <c r="IH8" s="353"/>
      <c r="II8" s="353"/>
      <c r="IJ8" s="353"/>
      <c r="IK8" s="353"/>
      <c r="IL8" s="353"/>
      <c r="IM8" s="353"/>
      <c r="IN8" s="353"/>
      <c r="IO8" s="353"/>
      <c r="IP8" s="353"/>
      <c r="IQ8" s="353"/>
      <c r="IR8" s="353"/>
      <c r="IS8" s="353"/>
      <c r="IT8" s="353"/>
      <c r="IU8" s="353"/>
      <c r="IV8" s="353"/>
    </row>
    <row r="9" spans="1:28" ht="22.5" customHeight="1">
      <c r="A9" s="333" t="s">
        <v>103</v>
      </c>
      <c r="B9" s="334"/>
      <c r="C9" s="334"/>
      <c r="D9" s="335" t="s">
        <v>93</v>
      </c>
      <c r="E9" s="317" t="s">
        <v>104</v>
      </c>
      <c r="F9" s="332">
        <f>G9+O9+W9</f>
        <v>112.4</v>
      </c>
      <c r="G9" s="336">
        <f t="shared" si="0"/>
        <v>87.2</v>
      </c>
      <c r="H9" s="336">
        <f t="shared" si="0"/>
        <v>53.8</v>
      </c>
      <c r="I9" s="336">
        <f t="shared" si="0"/>
        <v>0</v>
      </c>
      <c r="J9" s="336">
        <f t="shared" si="0"/>
        <v>33.4</v>
      </c>
      <c r="K9" s="336">
        <f t="shared" si="0"/>
        <v>0</v>
      </c>
      <c r="L9" s="336">
        <f t="shared" si="0"/>
        <v>0</v>
      </c>
      <c r="M9" s="336">
        <f t="shared" si="0"/>
        <v>4.4</v>
      </c>
      <c r="N9" s="336">
        <f t="shared" si="0"/>
        <v>0</v>
      </c>
      <c r="O9" s="336">
        <f t="shared" si="0"/>
        <v>18.799999999999997</v>
      </c>
      <c r="P9" s="336">
        <f t="shared" si="0"/>
        <v>12.6</v>
      </c>
      <c r="Q9" s="336">
        <f t="shared" si="0"/>
        <v>0</v>
      </c>
      <c r="R9" s="336">
        <f t="shared" si="0"/>
        <v>0</v>
      </c>
      <c r="S9" s="336">
        <f t="shared" si="0"/>
        <v>0</v>
      </c>
      <c r="T9" s="336">
        <f t="shared" si="0"/>
        <v>0.7</v>
      </c>
      <c r="U9" s="336">
        <f t="shared" si="0"/>
        <v>0</v>
      </c>
      <c r="V9" s="336">
        <f t="shared" si="0"/>
        <v>5.5</v>
      </c>
      <c r="W9" s="336">
        <f t="shared" si="0"/>
        <v>6.4</v>
      </c>
      <c r="X9" s="336">
        <f aca="true" t="shared" si="1" ref="X9:AA10">X10</f>
        <v>0</v>
      </c>
      <c r="Y9" s="336">
        <f t="shared" si="1"/>
        <v>0</v>
      </c>
      <c r="Z9" s="336">
        <f t="shared" si="1"/>
        <v>0</v>
      </c>
      <c r="AA9" s="336">
        <f t="shared" si="1"/>
        <v>0</v>
      </c>
      <c r="AB9" s="341"/>
    </row>
    <row r="10" spans="1:28" ht="22.5" customHeight="1">
      <c r="A10" s="333" t="s">
        <v>103</v>
      </c>
      <c r="B10" s="333" t="s">
        <v>105</v>
      </c>
      <c r="C10" s="334"/>
      <c r="D10" s="335" t="s">
        <v>93</v>
      </c>
      <c r="E10" s="317" t="s">
        <v>106</v>
      </c>
      <c r="F10" s="332">
        <f>G10+O10+W10</f>
        <v>112.4</v>
      </c>
      <c r="G10" s="336">
        <f t="shared" si="0"/>
        <v>87.2</v>
      </c>
      <c r="H10" s="336">
        <v>53.8</v>
      </c>
      <c r="I10" s="336">
        <f t="shared" si="0"/>
        <v>0</v>
      </c>
      <c r="J10" s="336">
        <f t="shared" si="0"/>
        <v>33.4</v>
      </c>
      <c r="K10" s="336">
        <f t="shared" si="0"/>
        <v>0</v>
      </c>
      <c r="L10" s="336">
        <f t="shared" si="0"/>
        <v>0</v>
      </c>
      <c r="M10" s="336">
        <f t="shared" si="0"/>
        <v>4.4</v>
      </c>
      <c r="N10" s="336">
        <f t="shared" si="0"/>
        <v>0</v>
      </c>
      <c r="O10" s="336">
        <f t="shared" si="0"/>
        <v>18.799999999999997</v>
      </c>
      <c r="P10" s="336">
        <f t="shared" si="0"/>
        <v>12.6</v>
      </c>
      <c r="Q10" s="336">
        <f t="shared" si="0"/>
        <v>0</v>
      </c>
      <c r="R10" s="336">
        <f t="shared" si="0"/>
        <v>0</v>
      </c>
      <c r="S10" s="336">
        <f t="shared" si="0"/>
        <v>0</v>
      </c>
      <c r="T10" s="336">
        <f t="shared" si="0"/>
        <v>0.7</v>
      </c>
      <c r="U10" s="336">
        <f t="shared" si="0"/>
        <v>0</v>
      </c>
      <c r="V10" s="336">
        <f t="shared" si="0"/>
        <v>5.5</v>
      </c>
      <c r="W10" s="336">
        <f t="shared" si="0"/>
        <v>6.4</v>
      </c>
      <c r="X10" s="336">
        <f t="shared" si="1"/>
        <v>0</v>
      </c>
      <c r="Y10" s="336">
        <f t="shared" si="1"/>
        <v>0</v>
      </c>
      <c r="Z10" s="336">
        <f t="shared" si="1"/>
        <v>0</v>
      </c>
      <c r="AA10" s="336">
        <f t="shared" si="1"/>
        <v>0</v>
      </c>
      <c r="AB10" s="341"/>
    </row>
    <row r="11" spans="1:27" ht="22.5" customHeight="1">
      <c r="A11" s="337" t="s">
        <v>103</v>
      </c>
      <c r="B11" s="337" t="s">
        <v>105</v>
      </c>
      <c r="C11" s="337" t="s">
        <v>107</v>
      </c>
      <c r="D11" s="338" t="s">
        <v>93</v>
      </c>
      <c r="E11" s="319" t="s">
        <v>108</v>
      </c>
      <c r="F11" s="332">
        <f>G11+O11+W11</f>
        <v>112.4</v>
      </c>
      <c r="G11" s="339">
        <f>SUM(H11:N11)</f>
        <v>87.2</v>
      </c>
      <c r="H11" s="340">
        <v>49.4</v>
      </c>
      <c r="I11" s="340"/>
      <c r="J11" s="340">
        <v>33.4</v>
      </c>
      <c r="K11" s="339"/>
      <c r="L11" s="339"/>
      <c r="M11" s="343">
        <v>4.4</v>
      </c>
      <c r="N11" s="339"/>
      <c r="O11" s="339">
        <f>SUM(P11:V11)</f>
        <v>18.799999999999997</v>
      </c>
      <c r="P11" s="344">
        <v>12.6</v>
      </c>
      <c r="Q11" s="344"/>
      <c r="R11" s="344"/>
      <c r="S11" s="344"/>
      <c r="T11" s="344">
        <v>0.7</v>
      </c>
      <c r="U11" s="344"/>
      <c r="V11" s="344">
        <v>5.5</v>
      </c>
      <c r="W11" s="339">
        <v>6.4</v>
      </c>
      <c r="X11" s="339"/>
      <c r="Y11" s="339"/>
      <c r="Z11" s="339"/>
      <c r="AA11" s="339"/>
    </row>
    <row r="12" spans="1:27" ht="22.5" customHeight="1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</row>
    <row r="13" spans="1:26" ht="22.5" customHeight="1">
      <c r="A13" s="341"/>
      <c r="B13" s="341"/>
      <c r="C13" s="341"/>
      <c r="D13" s="341"/>
      <c r="E13" s="341"/>
      <c r="F13" s="341"/>
      <c r="J13" s="341"/>
      <c r="K13" s="341"/>
      <c r="L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</row>
    <row r="14" spans="1:25" ht="22.5" customHeight="1">
      <c r="A14" s="341"/>
      <c r="B14" s="341"/>
      <c r="C14" s="341"/>
      <c r="D14" s="341"/>
      <c r="E14" s="341"/>
      <c r="F14" s="341"/>
      <c r="N14" s="345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5:24" ht="22.5" customHeight="1">
      <c r="O15" s="341"/>
      <c r="P15" s="341"/>
      <c r="Q15" s="341"/>
      <c r="R15" s="341"/>
      <c r="S15" s="341"/>
      <c r="T15" s="341"/>
      <c r="U15" s="341"/>
      <c r="V15" s="341"/>
      <c r="W15" s="341"/>
      <c r="X15" s="341"/>
    </row>
    <row r="16" spans="15:17" ht="22.5" customHeight="1">
      <c r="O16" s="341"/>
      <c r="P16" s="341"/>
      <c r="Q16" s="341"/>
    </row>
    <row r="17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H16" sqref="H16"/>
    </sheetView>
  </sheetViews>
  <sheetFormatPr defaultColWidth="9.00390625" defaultRowHeight="30" customHeight="1"/>
  <cols>
    <col min="1" max="3" width="5.25390625" style="0" customWidth="1"/>
    <col min="5" max="5" width="18.00390625" style="0" customWidth="1"/>
    <col min="6" max="6" width="9.625" style="0" customWidth="1"/>
  </cols>
  <sheetData>
    <row r="1" ht="30" customHeight="1">
      <c r="N1" t="s">
        <v>233</v>
      </c>
    </row>
    <row r="2" spans="1:14" ht="30" customHeight="1">
      <c r="A2" s="313" t="s">
        <v>234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30" customHeight="1">
      <c r="A3" s="6" t="s">
        <v>2</v>
      </c>
      <c r="B3" s="6"/>
      <c r="C3" s="6"/>
      <c r="D3" s="6"/>
      <c r="E3" s="6"/>
      <c r="M3" s="266" t="s">
        <v>78</v>
      </c>
      <c r="N3" s="266"/>
    </row>
    <row r="4" spans="1:14" ht="30" customHeight="1">
      <c r="A4" s="263" t="s">
        <v>97</v>
      </c>
      <c r="B4" s="263"/>
      <c r="C4" s="263"/>
      <c r="D4" s="92" t="s">
        <v>130</v>
      </c>
      <c r="E4" s="92" t="s">
        <v>98</v>
      </c>
      <c r="F4" s="92" t="s">
        <v>81</v>
      </c>
      <c r="G4" s="92" t="s">
        <v>132</v>
      </c>
      <c r="H4" s="92"/>
      <c r="I4" s="92"/>
      <c r="J4" s="92"/>
      <c r="K4" s="92"/>
      <c r="L4" s="92" t="s">
        <v>136</v>
      </c>
      <c r="M4" s="92"/>
      <c r="N4" s="92"/>
    </row>
    <row r="5" spans="1:14" ht="30" customHeight="1">
      <c r="A5" s="92" t="s">
        <v>100</v>
      </c>
      <c r="B5" s="146" t="s">
        <v>101</v>
      </c>
      <c r="C5" s="92" t="s">
        <v>102</v>
      </c>
      <c r="D5" s="92"/>
      <c r="E5" s="92"/>
      <c r="F5" s="92"/>
      <c r="G5" s="92" t="s">
        <v>167</v>
      </c>
      <c r="H5" s="92" t="s">
        <v>168</v>
      </c>
      <c r="I5" s="92" t="s">
        <v>146</v>
      </c>
      <c r="J5" s="92" t="s">
        <v>147</v>
      </c>
      <c r="K5" s="92" t="s">
        <v>148</v>
      </c>
      <c r="L5" s="92" t="s">
        <v>167</v>
      </c>
      <c r="M5" s="92" t="s">
        <v>118</v>
      </c>
      <c r="N5" s="92" t="s">
        <v>169</v>
      </c>
    </row>
    <row r="6" spans="1:14" ht="30" customHeight="1">
      <c r="A6" s="92"/>
      <c r="B6" s="14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27" customFormat="1" ht="30" customHeight="1">
      <c r="A7" s="297"/>
      <c r="B7" s="297"/>
      <c r="C7" s="297"/>
      <c r="D7" s="297"/>
      <c r="E7" s="297" t="s">
        <v>81</v>
      </c>
      <c r="F7" s="297">
        <f>G7</f>
        <v>112.4</v>
      </c>
      <c r="G7" s="297">
        <f aca="true" t="shared" si="0" ref="G7:K9">G8</f>
        <v>112.4</v>
      </c>
      <c r="H7" s="297">
        <f t="shared" si="0"/>
        <v>87.2</v>
      </c>
      <c r="I7" s="297">
        <f t="shared" si="0"/>
        <v>18.8</v>
      </c>
      <c r="J7" s="297">
        <f t="shared" si="0"/>
        <v>6.4</v>
      </c>
      <c r="K7" s="297">
        <f t="shared" si="0"/>
        <v>0</v>
      </c>
      <c r="L7" s="297"/>
      <c r="M7" s="297"/>
      <c r="N7" s="297"/>
    </row>
    <row r="8" spans="1:14" ht="30" customHeight="1">
      <c r="A8" s="314" t="s">
        <v>103</v>
      </c>
      <c r="B8" s="315"/>
      <c r="C8" s="315"/>
      <c r="D8" s="316" t="s">
        <v>93</v>
      </c>
      <c r="E8" s="317" t="s">
        <v>104</v>
      </c>
      <c r="F8" s="297">
        <f>G8</f>
        <v>112.4</v>
      </c>
      <c r="G8" s="318">
        <f t="shared" si="0"/>
        <v>112.4</v>
      </c>
      <c r="H8" s="318">
        <f t="shared" si="0"/>
        <v>87.2</v>
      </c>
      <c r="I8" s="318">
        <f t="shared" si="0"/>
        <v>18.8</v>
      </c>
      <c r="J8" s="318">
        <f t="shared" si="0"/>
        <v>6.4</v>
      </c>
      <c r="K8" s="297"/>
      <c r="L8" s="297"/>
      <c r="M8" s="297"/>
      <c r="N8" s="297"/>
    </row>
    <row r="9" spans="1:14" ht="30" customHeight="1">
      <c r="A9" s="314" t="s">
        <v>103</v>
      </c>
      <c r="B9" s="314" t="s">
        <v>105</v>
      </c>
      <c r="C9" s="315"/>
      <c r="D9" s="316" t="s">
        <v>93</v>
      </c>
      <c r="E9" s="317" t="s">
        <v>106</v>
      </c>
      <c r="F9" s="297">
        <f>G9</f>
        <v>112.4</v>
      </c>
      <c r="G9" s="318">
        <f t="shared" si="0"/>
        <v>112.4</v>
      </c>
      <c r="H9" s="318">
        <f t="shared" si="0"/>
        <v>87.2</v>
      </c>
      <c r="I9" s="318">
        <f t="shared" si="0"/>
        <v>18.8</v>
      </c>
      <c r="J9" s="318">
        <f t="shared" si="0"/>
        <v>6.4</v>
      </c>
      <c r="K9" s="297"/>
      <c r="L9" s="297"/>
      <c r="M9" s="297"/>
      <c r="N9" s="297"/>
    </row>
    <row r="10" spans="1:14" ht="30" customHeight="1">
      <c r="A10" s="290" t="s">
        <v>103</v>
      </c>
      <c r="B10" s="290" t="s">
        <v>105</v>
      </c>
      <c r="C10" s="290" t="s">
        <v>107</v>
      </c>
      <c r="D10" s="292" t="s">
        <v>93</v>
      </c>
      <c r="E10" s="319" t="s">
        <v>108</v>
      </c>
      <c r="F10" s="297">
        <f>G10</f>
        <v>112.4</v>
      </c>
      <c r="G10" s="320">
        <f>SUM(H10:K10)</f>
        <v>112.4</v>
      </c>
      <c r="H10" s="321">
        <v>87.2</v>
      </c>
      <c r="I10" s="320">
        <v>18.8</v>
      </c>
      <c r="J10" s="321">
        <v>6.4</v>
      </c>
      <c r="K10" s="322"/>
      <c r="L10" s="322"/>
      <c r="M10" s="322"/>
      <c r="N10" s="322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1">
      <selection activeCell="H16" sqref="H16"/>
    </sheetView>
  </sheetViews>
  <sheetFormatPr defaultColWidth="6.75390625" defaultRowHeight="24.75" customHeight="1"/>
  <cols>
    <col min="1" max="3" width="4.00390625" style="300" customWidth="1"/>
    <col min="4" max="4" width="6.75390625" style="300" customWidth="1"/>
    <col min="5" max="5" width="15.25390625" style="300" customWidth="1"/>
    <col min="6" max="26" width="5.625" style="300" customWidth="1"/>
    <col min="27" max="16384" width="6.75390625" style="300" customWidth="1"/>
  </cols>
  <sheetData>
    <row r="1" spans="2:26" ht="24.75" customHeight="1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X1" s="310" t="s">
        <v>235</v>
      </c>
      <c r="Y1" s="310"/>
      <c r="Z1" s="310"/>
    </row>
    <row r="2" spans="1:26" ht="24.75" customHeight="1">
      <c r="A2" s="302" t="s">
        <v>236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</row>
    <row r="3" spans="1:26" ht="24.75" customHeight="1">
      <c r="A3" s="6" t="s">
        <v>2</v>
      </c>
      <c r="B3" s="6"/>
      <c r="C3" s="6"/>
      <c r="D3" s="6"/>
      <c r="E3" s="6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X3" s="311" t="s">
        <v>78</v>
      </c>
      <c r="Y3" s="311"/>
      <c r="Z3" s="311"/>
    </row>
    <row r="4" spans="1:26" ht="24.75" customHeight="1">
      <c r="A4" s="304" t="s">
        <v>97</v>
      </c>
      <c r="B4" s="304"/>
      <c r="C4" s="304"/>
      <c r="D4" s="305" t="s">
        <v>79</v>
      </c>
      <c r="E4" s="305" t="s">
        <v>98</v>
      </c>
      <c r="F4" s="305" t="s">
        <v>172</v>
      </c>
      <c r="G4" s="305" t="s">
        <v>173</v>
      </c>
      <c r="H4" s="305" t="s">
        <v>174</v>
      </c>
      <c r="I4" s="305" t="s">
        <v>175</v>
      </c>
      <c r="J4" s="305" t="s">
        <v>176</v>
      </c>
      <c r="K4" s="305" t="s">
        <v>177</v>
      </c>
      <c r="L4" s="305" t="s">
        <v>178</v>
      </c>
      <c r="M4" s="305" t="s">
        <v>179</v>
      </c>
      <c r="N4" s="305" t="s">
        <v>180</v>
      </c>
      <c r="O4" s="305" t="s">
        <v>181</v>
      </c>
      <c r="P4" s="305" t="s">
        <v>182</v>
      </c>
      <c r="Q4" s="305" t="s">
        <v>183</v>
      </c>
      <c r="R4" s="305" t="s">
        <v>184</v>
      </c>
      <c r="S4" s="305" t="s">
        <v>185</v>
      </c>
      <c r="T4" s="305" t="s">
        <v>186</v>
      </c>
      <c r="U4" s="305" t="s">
        <v>187</v>
      </c>
      <c r="V4" s="305" t="s">
        <v>188</v>
      </c>
      <c r="W4" s="305" t="s">
        <v>189</v>
      </c>
      <c r="X4" s="305" t="s">
        <v>190</v>
      </c>
      <c r="Y4" s="305" t="s">
        <v>191</v>
      </c>
      <c r="Z4" s="305" t="s">
        <v>192</v>
      </c>
    </row>
    <row r="5" spans="1:26" ht="24.75" customHeight="1">
      <c r="A5" s="305" t="s">
        <v>100</v>
      </c>
      <c r="B5" s="305" t="s">
        <v>101</v>
      </c>
      <c r="C5" s="305" t="s">
        <v>102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24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</row>
    <row r="7" spans="1:26" ht="24.75" customHeight="1">
      <c r="A7" s="304"/>
      <c r="B7" s="304"/>
      <c r="C7" s="304"/>
      <c r="D7" s="304"/>
      <c r="E7" s="304"/>
      <c r="F7" s="304">
        <v>1</v>
      </c>
      <c r="G7" s="304">
        <v>2</v>
      </c>
      <c r="H7" s="304">
        <v>3</v>
      </c>
      <c r="I7" s="304">
        <v>4</v>
      </c>
      <c r="J7" s="304">
        <v>5</v>
      </c>
      <c r="K7" s="304">
        <v>6</v>
      </c>
      <c r="L7" s="304">
        <v>7</v>
      </c>
      <c r="M7" s="304">
        <v>8</v>
      </c>
      <c r="N7" s="304">
        <v>9</v>
      </c>
      <c r="O7" s="304">
        <v>10</v>
      </c>
      <c r="P7" s="304">
        <v>11</v>
      </c>
      <c r="Q7" s="304">
        <v>12</v>
      </c>
      <c r="R7" s="304">
        <v>13</v>
      </c>
      <c r="S7" s="304">
        <v>14</v>
      </c>
      <c r="T7" s="304">
        <v>15</v>
      </c>
      <c r="U7" s="304">
        <v>16</v>
      </c>
      <c r="V7" s="304">
        <v>17</v>
      </c>
      <c r="W7" s="304">
        <v>18</v>
      </c>
      <c r="X7" s="304">
        <v>19</v>
      </c>
      <c r="Y7" s="304">
        <v>20</v>
      </c>
      <c r="Z7" s="304">
        <v>21</v>
      </c>
    </row>
    <row r="8" spans="1:26" s="299" customFormat="1" ht="24.75" customHeight="1">
      <c r="A8" s="306"/>
      <c r="B8" s="306"/>
      <c r="C8" s="306"/>
      <c r="D8" s="306"/>
      <c r="E8" s="306" t="s">
        <v>81</v>
      </c>
      <c r="F8" s="306">
        <f aca="true" t="shared" si="0" ref="F8:X8">F9</f>
        <v>21</v>
      </c>
      <c r="G8" s="306">
        <f t="shared" si="0"/>
        <v>3</v>
      </c>
      <c r="H8" s="306">
        <f t="shared" si="0"/>
        <v>1</v>
      </c>
      <c r="I8" s="306">
        <f t="shared" si="0"/>
        <v>0.6</v>
      </c>
      <c r="J8" s="306">
        <f t="shared" si="0"/>
        <v>1.5</v>
      </c>
      <c r="K8" s="306">
        <f t="shared" si="0"/>
        <v>0.3</v>
      </c>
      <c r="L8" s="306">
        <f t="shared" si="0"/>
        <v>0</v>
      </c>
      <c r="M8" s="306">
        <f t="shared" si="0"/>
        <v>1.5</v>
      </c>
      <c r="N8" s="306">
        <f t="shared" si="0"/>
        <v>0</v>
      </c>
      <c r="O8" s="306">
        <f t="shared" si="0"/>
        <v>1.2</v>
      </c>
      <c r="P8" s="306">
        <f t="shared" si="0"/>
        <v>0.2</v>
      </c>
      <c r="Q8" s="306">
        <f t="shared" si="0"/>
        <v>0</v>
      </c>
      <c r="R8" s="306">
        <f t="shared" si="0"/>
        <v>10.3</v>
      </c>
      <c r="S8" s="306">
        <f t="shared" si="0"/>
        <v>0</v>
      </c>
      <c r="T8" s="306">
        <f t="shared" si="0"/>
        <v>0</v>
      </c>
      <c r="U8" s="306">
        <f t="shared" si="0"/>
        <v>0</v>
      </c>
      <c r="V8" s="306">
        <f t="shared" si="0"/>
        <v>0</v>
      </c>
      <c r="W8" s="306">
        <f t="shared" si="0"/>
        <v>1.4</v>
      </c>
      <c r="X8" s="306">
        <f t="shared" si="0"/>
        <v>0</v>
      </c>
      <c r="Y8" s="306"/>
      <c r="Z8" s="306"/>
    </row>
    <row r="9" spans="1:26" ht="24.75" customHeight="1">
      <c r="A9" s="290" t="s">
        <v>103</v>
      </c>
      <c r="B9" s="291"/>
      <c r="C9" s="291"/>
      <c r="D9" s="292" t="s">
        <v>93</v>
      </c>
      <c r="E9" s="293" t="s">
        <v>104</v>
      </c>
      <c r="F9" s="306">
        <f aca="true" t="shared" si="1" ref="F9:Y9">F10</f>
        <v>21</v>
      </c>
      <c r="G9" s="306">
        <f t="shared" si="1"/>
        <v>3</v>
      </c>
      <c r="H9" s="306">
        <f t="shared" si="1"/>
        <v>1</v>
      </c>
      <c r="I9" s="306">
        <f t="shared" si="1"/>
        <v>0.6</v>
      </c>
      <c r="J9" s="306">
        <f t="shared" si="1"/>
        <v>1.5</v>
      </c>
      <c r="K9" s="306">
        <f t="shared" si="1"/>
        <v>0.3</v>
      </c>
      <c r="L9" s="306">
        <f t="shared" si="1"/>
        <v>0</v>
      </c>
      <c r="M9" s="306">
        <f t="shared" si="1"/>
        <v>1.5</v>
      </c>
      <c r="N9" s="306">
        <f t="shared" si="1"/>
        <v>0</v>
      </c>
      <c r="O9" s="306">
        <f t="shared" si="1"/>
        <v>1.2</v>
      </c>
      <c r="P9" s="306">
        <f t="shared" si="1"/>
        <v>0.2</v>
      </c>
      <c r="Q9" s="306">
        <f t="shared" si="1"/>
        <v>0</v>
      </c>
      <c r="R9" s="306">
        <f t="shared" si="1"/>
        <v>10.3</v>
      </c>
      <c r="S9" s="306">
        <f t="shared" si="1"/>
        <v>0</v>
      </c>
      <c r="T9" s="306">
        <f t="shared" si="1"/>
        <v>0</v>
      </c>
      <c r="U9" s="306">
        <f t="shared" si="1"/>
        <v>0</v>
      </c>
      <c r="V9" s="306">
        <f t="shared" si="1"/>
        <v>0</v>
      </c>
      <c r="W9" s="306">
        <f t="shared" si="1"/>
        <v>1.4</v>
      </c>
      <c r="X9" s="306">
        <f t="shared" si="1"/>
        <v>0</v>
      </c>
      <c r="Y9" s="306">
        <f t="shared" si="1"/>
        <v>0</v>
      </c>
      <c r="Z9" s="306"/>
    </row>
    <row r="10" spans="1:26" ht="24.75" customHeight="1">
      <c r="A10" s="290" t="s">
        <v>103</v>
      </c>
      <c r="B10" s="290" t="s">
        <v>107</v>
      </c>
      <c r="C10" s="290"/>
      <c r="D10" s="292" t="s">
        <v>93</v>
      </c>
      <c r="E10" s="295" t="s">
        <v>109</v>
      </c>
      <c r="F10" s="306">
        <f aca="true" t="shared" si="2" ref="F10:X10">F11</f>
        <v>21</v>
      </c>
      <c r="G10" s="306">
        <f t="shared" si="2"/>
        <v>3</v>
      </c>
      <c r="H10" s="307">
        <f t="shared" si="2"/>
        <v>1</v>
      </c>
      <c r="I10" s="306">
        <f t="shared" si="2"/>
        <v>0.6</v>
      </c>
      <c r="J10" s="306">
        <f t="shared" si="2"/>
        <v>1.5</v>
      </c>
      <c r="K10" s="306">
        <f t="shared" si="2"/>
        <v>0.3</v>
      </c>
      <c r="L10" s="306">
        <f t="shared" si="2"/>
        <v>0</v>
      </c>
      <c r="M10" s="306">
        <f t="shared" si="2"/>
        <v>1.5</v>
      </c>
      <c r="N10" s="306">
        <f t="shared" si="2"/>
        <v>0</v>
      </c>
      <c r="O10" s="306">
        <f t="shared" si="2"/>
        <v>1.2</v>
      </c>
      <c r="P10" s="306">
        <f t="shared" si="2"/>
        <v>0.2</v>
      </c>
      <c r="Q10" s="306">
        <f t="shared" si="2"/>
        <v>0</v>
      </c>
      <c r="R10" s="306">
        <f t="shared" si="2"/>
        <v>10.3</v>
      </c>
      <c r="S10" s="306">
        <f t="shared" si="2"/>
        <v>0</v>
      </c>
      <c r="T10" s="306">
        <f t="shared" si="2"/>
        <v>0</v>
      </c>
      <c r="U10" s="306">
        <f t="shared" si="2"/>
        <v>0</v>
      </c>
      <c r="V10" s="306">
        <f t="shared" si="2"/>
        <v>0</v>
      </c>
      <c r="W10" s="306">
        <f t="shared" si="2"/>
        <v>1.4</v>
      </c>
      <c r="X10" s="306">
        <f t="shared" si="2"/>
        <v>0</v>
      </c>
      <c r="Y10" s="306"/>
      <c r="Z10" s="306"/>
    </row>
    <row r="11" spans="1:26" ht="24.75" customHeight="1">
      <c r="A11" s="290" t="s">
        <v>103</v>
      </c>
      <c r="B11" s="290" t="s">
        <v>107</v>
      </c>
      <c r="C11" s="290" t="s">
        <v>107</v>
      </c>
      <c r="D11" s="292" t="s">
        <v>93</v>
      </c>
      <c r="E11" s="295" t="s">
        <v>108</v>
      </c>
      <c r="F11" s="308">
        <f>SUM(G11:Z11)</f>
        <v>21</v>
      </c>
      <c r="G11" s="309">
        <v>3</v>
      </c>
      <c r="H11" s="309">
        <v>1</v>
      </c>
      <c r="I11" s="309">
        <v>0.6</v>
      </c>
      <c r="J11" s="309">
        <v>1.5</v>
      </c>
      <c r="K11" s="309">
        <v>0.3</v>
      </c>
      <c r="L11" s="309"/>
      <c r="M11" s="309">
        <v>1.5</v>
      </c>
      <c r="N11" s="309">
        <v>0</v>
      </c>
      <c r="O11" s="309">
        <v>1.2</v>
      </c>
      <c r="P11" s="309">
        <v>0.2</v>
      </c>
      <c r="Q11" s="309"/>
      <c r="R11" s="309">
        <v>10.3</v>
      </c>
      <c r="S11" s="309"/>
      <c r="T11" s="309"/>
      <c r="U11" s="312"/>
      <c r="V11" s="312"/>
      <c r="W11" s="312">
        <v>1.4</v>
      </c>
      <c r="X11" s="312"/>
      <c r="Y11" s="312"/>
      <c r="Z11" s="312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H16" sqref="H16"/>
    </sheetView>
  </sheetViews>
  <sheetFormatPr defaultColWidth="9.00390625" defaultRowHeight="30" customHeight="1"/>
  <cols>
    <col min="1" max="3" width="5.75390625" style="0" customWidth="1"/>
    <col min="5" max="5" width="17.50390625" style="0" customWidth="1"/>
    <col min="6" max="7" width="7.00390625" style="0" customWidth="1"/>
    <col min="8" max="20" width="5.75390625" style="0" customWidth="1"/>
  </cols>
  <sheetData>
    <row r="1" ht="30" customHeight="1">
      <c r="T1" t="s">
        <v>237</v>
      </c>
    </row>
    <row r="2" spans="1:20" ht="30" customHeight="1">
      <c r="A2" s="87" t="s">
        <v>238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30" customHeight="1">
      <c r="A3" s="6" t="s">
        <v>2</v>
      </c>
      <c r="B3" s="6"/>
      <c r="C3" s="6"/>
      <c r="D3" s="6"/>
      <c r="E3" s="6"/>
      <c r="S3" s="266" t="s">
        <v>78</v>
      </c>
      <c r="T3" s="266"/>
    </row>
    <row r="4" spans="1:20" ht="30" customHeight="1">
      <c r="A4" s="287" t="s">
        <v>97</v>
      </c>
      <c r="B4" s="287"/>
      <c r="C4" s="287"/>
      <c r="D4" s="92" t="s">
        <v>196</v>
      </c>
      <c r="E4" s="92" t="s">
        <v>131</v>
      </c>
      <c r="F4" s="91" t="s">
        <v>172</v>
      </c>
      <c r="G4" s="92" t="s">
        <v>133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 t="s">
        <v>136</v>
      </c>
      <c r="S4" s="92"/>
      <c r="T4" s="92"/>
    </row>
    <row r="5" spans="1:20" ht="30" customHeight="1">
      <c r="A5" s="287"/>
      <c r="B5" s="287"/>
      <c r="C5" s="287"/>
      <c r="D5" s="92"/>
      <c r="E5" s="92"/>
      <c r="F5" s="93"/>
      <c r="G5" s="92" t="s">
        <v>90</v>
      </c>
      <c r="H5" s="92" t="s">
        <v>197</v>
      </c>
      <c r="I5" s="92" t="s">
        <v>182</v>
      </c>
      <c r="J5" s="92" t="s">
        <v>183</v>
      </c>
      <c r="K5" s="92" t="s">
        <v>198</v>
      </c>
      <c r="L5" s="92" t="s">
        <v>199</v>
      </c>
      <c r="M5" s="92" t="s">
        <v>184</v>
      </c>
      <c r="N5" s="92" t="s">
        <v>200</v>
      </c>
      <c r="O5" s="92" t="s">
        <v>187</v>
      </c>
      <c r="P5" s="92" t="s">
        <v>201</v>
      </c>
      <c r="Q5" s="92" t="s">
        <v>202</v>
      </c>
      <c r="R5" s="92" t="s">
        <v>90</v>
      </c>
      <c r="S5" s="92" t="s">
        <v>203</v>
      </c>
      <c r="T5" s="92" t="s">
        <v>169</v>
      </c>
    </row>
    <row r="6" spans="1:20" ht="30" customHeight="1">
      <c r="A6" s="92" t="s">
        <v>100</v>
      </c>
      <c r="B6" s="92" t="s">
        <v>101</v>
      </c>
      <c r="C6" s="92" t="s">
        <v>102</v>
      </c>
      <c r="D6" s="92"/>
      <c r="E6" s="92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s="27" customFormat="1" ht="30" customHeight="1">
      <c r="A7" s="288"/>
      <c r="B7" s="288"/>
      <c r="C7" s="288"/>
      <c r="D7" s="288"/>
      <c r="E7" s="288" t="s">
        <v>81</v>
      </c>
      <c r="F7" s="289">
        <f>F8</f>
        <v>21</v>
      </c>
      <c r="G7" s="289">
        <f aca="true" t="shared" si="0" ref="G7:Q9">G8</f>
        <v>21</v>
      </c>
      <c r="H7" s="289">
        <f t="shared" si="0"/>
        <v>3</v>
      </c>
      <c r="I7" s="289">
        <f t="shared" si="0"/>
        <v>0.2</v>
      </c>
      <c r="J7" s="289">
        <f t="shared" si="0"/>
        <v>0</v>
      </c>
      <c r="K7" s="289">
        <f t="shared" si="0"/>
        <v>0</v>
      </c>
      <c r="L7" s="289">
        <f t="shared" si="0"/>
        <v>0</v>
      </c>
      <c r="M7" s="289">
        <f t="shared" si="0"/>
        <v>10.3</v>
      </c>
      <c r="N7" s="289">
        <f t="shared" si="0"/>
        <v>0</v>
      </c>
      <c r="O7" s="289">
        <f t="shared" si="0"/>
        <v>0</v>
      </c>
      <c r="P7" s="289">
        <f t="shared" si="0"/>
        <v>1.2</v>
      </c>
      <c r="Q7" s="289">
        <f t="shared" si="0"/>
        <v>6.3</v>
      </c>
      <c r="R7" s="297"/>
      <c r="S7" s="297"/>
      <c r="T7" s="297"/>
    </row>
    <row r="8" spans="1:20" s="85" customFormat="1" ht="30" customHeight="1">
      <c r="A8" s="290" t="s">
        <v>103</v>
      </c>
      <c r="B8" s="291"/>
      <c r="C8" s="291"/>
      <c r="D8" s="292" t="s">
        <v>93</v>
      </c>
      <c r="E8" s="293" t="s">
        <v>104</v>
      </c>
      <c r="F8" s="294">
        <f>F9</f>
        <v>21</v>
      </c>
      <c r="G8" s="294">
        <f t="shared" si="0"/>
        <v>21</v>
      </c>
      <c r="H8" s="294">
        <f t="shared" si="0"/>
        <v>3</v>
      </c>
      <c r="I8" s="294">
        <f t="shared" si="0"/>
        <v>0.2</v>
      </c>
      <c r="J8" s="294">
        <f t="shared" si="0"/>
        <v>0</v>
      </c>
      <c r="K8" s="294">
        <f t="shared" si="0"/>
        <v>0</v>
      </c>
      <c r="L8" s="294">
        <f t="shared" si="0"/>
        <v>0</v>
      </c>
      <c r="M8" s="294">
        <f t="shared" si="0"/>
        <v>10.3</v>
      </c>
      <c r="N8" s="294">
        <f t="shared" si="0"/>
        <v>0</v>
      </c>
      <c r="O8" s="294">
        <f t="shared" si="0"/>
        <v>0</v>
      </c>
      <c r="P8" s="294">
        <f t="shared" si="0"/>
        <v>1.2</v>
      </c>
      <c r="Q8" s="294">
        <f t="shared" si="0"/>
        <v>6.3</v>
      </c>
      <c r="R8" s="287"/>
      <c r="S8" s="287"/>
      <c r="T8" s="287"/>
    </row>
    <row r="9" spans="1:20" s="85" customFormat="1" ht="30" customHeight="1">
      <c r="A9" s="290" t="s">
        <v>103</v>
      </c>
      <c r="B9" s="290" t="s">
        <v>107</v>
      </c>
      <c r="C9" s="290"/>
      <c r="D9" s="292" t="s">
        <v>93</v>
      </c>
      <c r="E9" s="295" t="s">
        <v>109</v>
      </c>
      <c r="F9" s="294">
        <f>F10</f>
        <v>21</v>
      </c>
      <c r="G9" s="294">
        <f t="shared" si="0"/>
        <v>21</v>
      </c>
      <c r="H9" s="294">
        <f t="shared" si="0"/>
        <v>3</v>
      </c>
      <c r="I9" s="294">
        <f t="shared" si="0"/>
        <v>0.2</v>
      </c>
      <c r="J9" s="294">
        <f t="shared" si="0"/>
        <v>0</v>
      </c>
      <c r="K9" s="294">
        <f t="shared" si="0"/>
        <v>0</v>
      </c>
      <c r="L9" s="294">
        <f t="shared" si="0"/>
        <v>0</v>
      </c>
      <c r="M9" s="294">
        <f t="shared" si="0"/>
        <v>10.3</v>
      </c>
      <c r="N9" s="294">
        <f t="shared" si="0"/>
        <v>0</v>
      </c>
      <c r="O9" s="294">
        <f t="shared" si="0"/>
        <v>0</v>
      </c>
      <c r="P9" s="294">
        <f t="shared" si="0"/>
        <v>1.2</v>
      </c>
      <c r="Q9" s="294">
        <f t="shared" si="0"/>
        <v>6.3</v>
      </c>
      <c r="R9" s="287"/>
      <c r="S9" s="287"/>
      <c r="T9" s="287"/>
    </row>
    <row r="10" spans="1:20" ht="30" customHeight="1">
      <c r="A10" s="290" t="s">
        <v>103</v>
      </c>
      <c r="B10" s="290" t="s">
        <v>107</v>
      </c>
      <c r="C10" s="290" t="s">
        <v>107</v>
      </c>
      <c r="D10" s="292" t="s">
        <v>93</v>
      </c>
      <c r="E10" s="295" t="s">
        <v>108</v>
      </c>
      <c r="F10" s="296">
        <f>SUM(G10+R10)</f>
        <v>21</v>
      </c>
      <c r="G10" s="296">
        <f>SUM(H10:Q10)</f>
        <v>21</v>
      </c>
      <c r="H10" s="296">
        <v>3</v>
      </c>
      <c r="I10" s="296">
        <v>0.2</v>
      </c>
      <c r="J10" s="296"/>
      <c r="K10" s="296"/>
      <c r="L10" s="296"/>
      <c r="M10" s="296">
        <v>10.3</v>
      </c>
      <c r="N10" s="296"/>
      <c r="O10" s="296"/>
      <c r="P10" s="296">
        <v>1.2</v>
      </c>
      <c r="Q10" s="296">
        <v>6.3</v>
      </c>
      <c r="R10" s="298"/>
      <c r="S10" s="298"/>
      <c r="T10" s="298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H16" sqref="H16"/>
    </sheetView>
  </sheetViews>
  <sheetFormatPr defaultColWidth="6.75390625" defaultRowHeight="22.5" customHeight="1"/>
  <cols>
    <col min="1" max="3" width="4.00390625" style="269" customWidth="1"/>
    <col min="4" max="4" width="11.125" style="269" customWidth="1"/>
    <col min="5" max="5" width="12.625" style="269" customWidth="1"/>
    <col min="6" max="6" width="11.25390625" style="269" customWidth="1"/>
    <col min="7" max="12" width="10.25390625" style="269" customWidth="1"/>
    <col min="13" max="246" width="6.75390625" style="269" customWidth="1"/>
    <col min="247" max="252" width="6.75390625" style="270" customWidth="1"/>
    <col min="253" max="253" width="6.75390625" style="271" customWidth="1"/>
    <col min="254" max="16384" width="6.75390625" style="271" customWidth="1"/>
  </cols>
  <sheetData>
    <row r="1" spans="12:253" ht="22.5" customHeight="1">
      <c r="L1" s="269" t="s">
        <v>239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72" t="s">
        <v>240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B3" s="6"/>
      <c r="C3" s="6"/>
      <c r="D3" s="6"/>
      <c r="E3" s="6"/>
      <c r="H3" s="273"/>
      <c r="J3" s="284" t="s">
        <v>78</v>
      </c>
      <c r="K3" s="284"/>
      <c r="L3" s="28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74" t="s">
        <v>97</v>
      </c>
      <c r="B4" s="274"/>
      <c r="C4" s="274"/>
      <c r="D4" s="275" t="s">
        <v>130</v>
      </c>
      <c r="E4" s="275" t="s">
        <v>206</v>
      </c>
      <c r="F4" s="275" t="s">
        <v>172</v>
      </c>
      <c r="G4" s="276" t="s">
        <v>207</v>
      </c>
      <c r="H4" s="275" t="s">
        <v>208</v>
      </c>
      <c r="I4" s="275" t="s">
        <v>209</v>
      </c>
      <c r="J4" s="275" t="s">
        <v>210</v>
      </c>
      <c r="K4" s="275" t="s">
        <v>211</v>
      </c>
      <c r="L4" s="275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5" t="s">
        <v>100</v>
      </c>
      <c r="B5" s="275" t="s">
        <v>101</v>
      </c>
      <c r="C5" s="275" t="s">
        <v>102</v>
      </c>
      <c r="D5" s="275"/>
      <c r="E5" s="275"/>
      <c r="F5" s="275"/>
      <c r="G5" s="276"/>
      <c r="H5" s="275"/>
      <c r="I5" s="275"/>
      <c r="J5" s="275"/>
      <c r="K5" s="275"/>
      <c r="L5" s="27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5"/>
      <c r="B6" s="275"/>
      <c r="C6" s="275"/>
      <c r="D6" s="275"/>
      <c r="E6" s="275"/>
      <c r="F6" s="275"/>
      <c r="G6" s="276"/>
      <c r="H6" s="275"/>
      <c r="I6" s="275"/>
      <c r="J6" s="275"/>
      <c r="K6" s="275"/>
      <c r="L6" s="27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7" t="s">
        <v>212</v>
      </c>
      <c r="B7" s="277" t="s">
        <v>212</v>
      </c>
      <c r="C7" s="277" t="s">
        <v>212</v>
      </c>
      <c r="D7" s="277" t="s">
        <v>212</v>
      </c>
      <c r="E7" s="277" t="s">
        <v>212</v>
      </c>
      <c r="F7" s="277">
        <v>1</v>
      </c>
      <c r="G7" s="274">
        <v>2</v>
      </c>
      <c r="H7" s="274">
        <v>3</v>
      </c>
      <c r="I7" s="274">
        <v>4</v>
      </c>
      <c r="J7" s="277">
        <v>5</v>
      </c>
      <c r="K7" s="277"/>
      <c r="L7" s="277">
        <v>6</v>
      </c>
      <c r="M7" s="27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68" customFormat="1" ht="22.5" customHeight="1">
      <c r="A8" s="278"/>
      <c r="B8" s="278"/>
      <c r="C8" s="279"/>
      <c r="D8" s="280"/>
      <c r="E8" s="281"/>
      <c r="F8" s="282"/>
      <c r="G8" s="282"/>
      <c r="H8" s="282"/>
      <c r="I8" s="282"/>
      <c r="J8" s="282"/>
      <c r="K8" s="282"/>
      <c r="L8" s="282"/>
      <c r="M8" s="285"/>
      <c r="N8" s="273"/>
      <c r="O8" s="273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ht="26.25" customHeight="1">
      <c r="A9" s="283" t="s">
        <v>213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73"/>
      <c r="M10" s="28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8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8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8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8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8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7">
    <mergeCell ref="A2:L2"/>
    <mergeCell ref="A3:E3"/>
    <mergeCell ref="J3:L3"/>
    <mergeCell ref="A4:C4"/>
    <mergeCell ref="A9:L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H16" sqref="H16"/>
    </sheetView>
  </sheetViews>
  <sheetFormatPr defaultColWidth="6.75390625" defaultRowHeight="24.75" customHeight="1"/>
  <cols>
    <col min="1" max="1" width="8.25390625" style="611" customWidth="1"/>
    <col min="2" max="2" width="14.75390625" style="611" customWidth="1"/>
    <col min="3" max="5" width="8.625" style="612" customWidth="1"/>
    <col min="6" max="12" width="8.625" style="611" customWidth="1"/>
    <col min="13" max="13" width="8.625" style="612" customWidth="1"/>
    <col min="14" max="255" width="6.75390625" style="611" customWidth="1"/>
    <col min="256" max="256" width="6.75390625" style="613" customWidth="1"/>
  </cols>
  <sheetData>
    <row r="1" spans="2:255" ht="24.75" customHeight="1">
      <c r="B1" s="614"/>
      <c r="F1" s="614"/>
      <c r="G1" s="614"/>
      <c r="H1" s="614"/>
      <c r="I1" s="614"/>
      <c r="J1" s="614"/>
      <c r="M1" s="633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4.75" customHeight="1">
      <c r="A2" s="615" t="s">
        <v>77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4.75" customHeight="1">
      <c r="A3" s="616" t="s">
        <v>2</v>
      </c>
      <c r="B3" s="617"/>
      <c r="C3" s="616"/>
      <c r="D3" s="618"/>
      <c r="E3" s="618"/>
      <c r="F3" s="619"/>
      <c r="G3" s="620"/>
      <c r="H3" s="620"/>
      <c r="I3" s="620"/>
      <c r="J3" s="620"/>
      <c r="L3" s="634" t="s">
        <v>78</v>
      </c>
      <c r="M3" s="63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4.75" customHeight="1">
      <c r="A4" s="621" t="s">
        <v>79</v>
      </c>
      <c r="B4" s="621" t="s">
        <v>80</v>
      </c>
      <c r="C4" s="622" t="s">
        <v>81</v>
      </c>
      <c r="D4" s="623" t="s">
        <v>82</v>
      </c>
      <c r="E4" s="623"/>
      <c r="F4" s="623"/>
      <c r="G4" s="621" t="s">
        <v>83</v>
      </c>
      <c r="H4" s="621" t="s">
        <v>84</v>
      </c>
      <c r="I4" s="621" t="s">
        <v>85</v>
      </c>
      <c r="J4" s="621" t="s">
        <v>86</v>
      </c>
      <c r="K4" s="621" t="s">
        <v>87</v>
      </c>
      <c r="L4" s="636" t="s">
        <v>88</v>
      </c>
      <c r="M4" s="637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24.75" customHeight="1">
      <c r="A5" s="621"/>
      <c r="B5" s="621"/>
      <c r="C5" s="621"/>
      <c r="D5" s="621" t="s">
        <v>90</v>
      </c>
      <c r="E5" s="621" t="s">
        <v>91</v>
      </c>
      <c r="F5" s="621" t="s">
        <v>92</v>
      </c>
      <c r="G5" s="621"/>
      <c r="H5" s="621"/>
      <c r="I5" s="621"/>
      <c r="J5" s="621"/>
      <c r="K5" s="621"/>
      <c r="L5" s="621"/>
      <c r="M5" s="63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4.75" customHeight="1">
      <c r="A6" s="624"/>
      <c r="B6" s="624"/>
      <c r="C6" s="624">
        <v>1</v>
      </c>
      <c r="D6" s="624">
        <v>2</v>
      </c>
      <c r="E6" s="624">
        <v>3</v>
      </c>
      <c r="F6" s="624">
        <v>4</v>
      </c>
      <c r="G6" s="624">
        <v>5</v>
      </c>
      <c r="H6" s="624">
        <v>6</v>
      </c>
      <c r="I6" s="624">
        <v>7</v>
      </c>
      <c r="J6" s="624">
        <v>8</v>
      </c>
      <c r="K6" s="624">
        <v>9</v>
      </c>
      <c r="L6" s="624">
        <v>10</v>
      </c>
      <c r="M6" s="63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10" customFormat="1" ht="42" customHeight="1">
      <c r="A7" s="625" t="s">
        <v>93</v>
      </c>
      <c r="B7" s="589" t="s">
        <v>94</v>
      </c>
      <c r="C7" s="626">
        <v>133.4</v>
      </c>
      <c r="D7" s="627">
        <f>E7</f>
        <v>133.4</v>
      </c>
      <c r="E7" s="628">
        <v>133.4</v>
      </c>
      <c r="F7" s="629"/>
      <c r="G7" s="629"/>
      <c r="H7" s="629"/>
      <c r="I7" s="629"/>
      <c r="J7" s="629"/>
      <c r="K7" s="629"/>
      <c r="L7" s="629"/>
      <c r="M7" s="6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ht="24.75" customHeight="1">
      <c r="A8" s="630"/>
      <c r="B8" s="630"/>
      <c r="C8" s="631"/>
      <c r="D8" s="631"/>
      <c r="E8" s="631"/>
      <c r="F8" s="630"/>
      <c r="G8" s="630"/>
      <c r="H8" s="630"/>
      <c r="I8" s="630"/>
      <c r="J8" s="630"/>
      <c r="K8" s="630"/>
      <c r="L8" s="630"/>
      <c r="M8" s="63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630"/>
      <c r="B9" s="630"/>
      <c r="C9" s="631"/>
      <c r="D9" s="631"/>
      <c r="E9" s="631"/>
      <c r="F9" s="630"/>
      <c r="G9" s="630"/>
      <c r="H9" s="630"/>
      <c r="I9" s="630"/>
      <c r="J9" s="630"/>
      <c r="K9" s="630"/>
      <c r="L9" s="630"/>
      <c r="M9" s="63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630"/>
      <c r="B10" s="630"/>
      <c r="C10" s="631"/>
      <c r="D10" s="631"/>
      <c r="E10" s="631"/>
      <c r="F10" s="630"/>
      <c r="G10" s="630"/>
      <c r="H10" s="630"/>
      <c r="I10" s="630"/>
      <c r="J10" s="630"/>
      <c r="K10" s="630"/>
      <c r="L10" s="63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4.75" customHeight="1">
      <c r="B11" s="630"/>
      <c r="C11" s="631"/>
      <c r="D11" s="631"/>
      <c r="E11" s="631"/>
      <c r="F11" s="630"/>
      <c r="G11" s="630"/>
      <c r="H11" s="630"/>
      <c r="I11" s="630"/>
      <c r="J11" s="630"/>
      <c r="K11" s="630"/>
      <c r="L11" s="63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4.75" customHeight="1">
      <c r="B12" s="630"/>
      <c r="D12" s="631"/>
      <c r="G12" s="630"/>
      <c r="H12" s="630"/>
      <c r="I12" s="630"/>
      <c r="J12" s="630"/>
      <c r="K12" s="630"/>
      <c r="L12" s="63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4.75" customHeight="1">
      <c r="F13" s="630"/>
      <c r="I13" s="630"/>
      <c r="J13" s="63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4.75" customHeight="1">
      <c r="I14" s="63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/>
      <c r="B15"/>
      <c r="C15" s="632"/>
      <c r="D15" s="632"/>
      <c r="E15" s="632"/>
      <c r="F15"/>
      <c r="G15"/>
      <c r="H15"/>
      <c r="I15"/>
      <c r="J15"/>
      <c r="K15"/>
      <c r="L15"/>
      <c r="M15" s="7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4.75" customHeight="1">
      <c r="F16" s="63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/>
      <c r="B17"/>
      <c r="C17" s="632"/>
      <c r="D17" s="632"/>
      <c r="E17" s="632"/>
      <c r="F17" s="630"/>
      <c r="G17"/>
      <c r="H17"/>
      <c r="I17"/>
      <c r="J17"/>
      <c r="K17"/>
      <c r="L17"/>
      <c r="M17" s="7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workbookViewId="0" topLeftCell="A1">
      <selection activeCell="H16" sqref="H16"/>
    </sheetView>
  </sheetViews>
  <sheetFormatPr defaultColWidth="9.00390625" defaultRowHeight="30" customHeight="1"/>
  <cols>
    <col min="1" max="3" width="5.75390625" style="0" customWidth="1"/>
    <col min="5" max="5" width="14.75390625" style="0" customWidth="1"/>
    <col min="6" max="6" width="10.25390625" style="0" customWidth="1"/>
  </cols>
  <sheetData>
    <row r="1" ht="30" customHeight="1">
      <c r="K1" t="s">
        <v>241</v>
      </c>
    </row>
    <row r="2" spans="1:11" ht="30" customHeight="1">
      <c r="A2" s="87" t="s">
        <v>242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>
      <c r="A3" s="6" t="s">
        <v>2</v>
      </c>
      <c r="B3" s="6"/>
      <c r="C3" s="6"/>
      <c r="D3" s="6"/>
      <c r="E3" s="6"/>
      <c r="J3" s="266" t="s">
        <v>78</v>
      </c>
      <c r="K3" s="266"/>
    </row>
    <row r="4" spans="1:11" ht="30" customHeight="1">
      <c r="A4" s="263" t="s">
        <v>97</v>
      </c>
      <c r="B4" s="263"/>
      <c r="C4" s="263"/>
      <c r="D4" s="92" t="s">
        <v>196</v>
      </c>
      <c r="E4" s="92" t="s">
        <v>131</v>
      </c>
      <c r="F4" s="92" t="s">
        <v>120</v>
      </c>
      <c r="G4" s="92"/>
      <c r="H4" s="92"/>
      <c r="I4" s="92"/>
      <c r="J4" s="92"/>
      <c r="K4" s="92"/>
    </row>
    <row r="5" spans="1:11" ht="30" customHeight="1">
      <c r="A5" s="92" t="s">
        <v>100</v>
      </c>
      <c r="B5" s="92" t="s">
        <v>101</v>
      </c>
      <c r="C5" s="92" t="s">
        <v>102</v>
      </c>
      <c r="D5" s="92"/>
      <c r="E5" s="92"/>
      <c r="F5" s="92" t="s">
        <v>90</v>
      </c>
      <c r="G5" s="92" t="s">
        <v>216</v>
      </c>
      <c r="H5" s="92" t="s">
        <v>211</v>
      </c>
      <c r="I5" s="92" t="s">
        <v>217</v>
      </c>
      <c r="J5" s="92" t="s">
        <v>207</v>
      </c>
      <c r="K5" s="92" t="s">
        <v>218</v>
      </c>
    </row>
    <row r="6" spans="1:11" ht="30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s="27" customFormat="1" ht="30" customHeight="1">
      <c r="A7" s="146"/>
      <c r="B7" s="146"/>
      <c r="C7" s="146"/>
      <c r="D7" s="145"/>
      <c r="E7" s="146"/>
      <c r="F7" s="264"/>
      <c r="G7" s="264"/>
      <c r="H7" s="264"/>
      <c r="I7" s="264"/>
      <c r="J7" s="264"/>
      <c r="K7" s="264"/>
    </row>
    <row r="8" spans="1:12" ht="30" customHeight="1">
      <c r="A8" s="265" t="s">
        <v>213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7"/>
    </row>
  </sheetData>
  <sheetProtection formatCells="0" formatColumns="0" formatRows="0"/>
  <mergeCells count="17">
    <mergeCell ref="A2:K2"/>
    <mergeCell ref="A3:E3"/>
    <mergeCell ref="J3:K3"/>
    <mergeCell ref="A4:C4"/>
    <mergeCell ref="F4:K4"/>
    <mergeCell ref="A8:K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H16" sqref="H16"/>
    </sheetView>
  </sheetViews>
  <sheetFormatPr defaultColWidth="6.75390625" defaultRowHeight="30" customHeight="1"/>
  <cols>
    <col min="1" max="1" width="8.75390625" style="233" customWidth="1"/>
    <col min="2" max="2" width="6.875" style="233" customWidth="1"/>
    <col min="3" max="3" width="8.875" style="233" customWidth="1"/>
    <col min="4" max="5" width="11.125" style="233" customWidth="1"/>
    <col min="6" max="14" width="10.125" style="233" customWidth="1"/>
    <col min="15" max="256" width="6.75390625" style="233" customWidth="1"/>
  </cols>
  <sheetData>
    <row r="1" spans="1:255" ht="30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52"/>
      <c r="L1" s="253"/>
      <c r="N1" s="254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30" customHeight="1">
      <c r="A2" s="235" t="s">
        <v>244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30" customHeight="1">
      <c r="A3" s="6" t="s">
        <v>2</v>
      </c>
      <c r="B3" s="6"/>
      <c r="C3" s="6"/>
      <c r="D3" s="6"/>
      <c r="E3" s="6"/>
      <c r="F3" s="236"/>
      <c r="G3" s="236"/>
      <c r="H3" s="237"/>
      <c r="I3" s="237"/>
      <c r="J3" s="237"/>
      <c r="K3" s="252"/>
      <c r="L3" s="255"/>
      <c r="N3" s="256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0" customHeight="1">
      <c r="A4" s="238" t="s">
        <v>245</v>
      </c>
      <c r="B4" s="238" t="s">
        <v>131</v>
      </c>
      <c r="C4" s="239" t="s">
        <v>246</v>
      </c>
      <c r="D4" s="240" t="s">
        <v>99</v>
      </c>
      <c r="E4" s="241" t="s">
        <v>82</v>
      </c>
      <c r="F4" s="241"/>
      <c r="G4" s="241"/>
      <c r="H4" s="242" t="s">
        <v>83</v>
      </c>
      <c r="I4" s="238" t="s">
        <v>84</v>
      </c>
      <c r="J4" s="238" t="s">
        <v>85</v>
      </c>
      <c r="K4" s="238" t="s">
        <v>86</v>
      </c>
      <c r="L4" s="257" t="s">
        <v>87</v>
      </c>
      <c r="M4" s="258" t="s">
        <v>88</v>
      </c>
      <c r="N4" s="259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0" customHeight="1">
      <c r="A5" s="238"/>
      <c r="B5" s="238"/>
      <c r="C5" s="239"/>
      <c r="D5" s="238"/>
      <c r="E5" s="243" t="s">
        <v>90</v>
      </c>
      <c r="F5" s="243" t="s">
        <v>91</v>
      </c>
      <c r="G5" s="243" t="s">
        <v>92</v>
      </c>
      <c r="H5" s="238"/>
      <c r="I5" s="238"/>
      <c r="J5" s="238"/>
      <c r="K5" s="238"/>
      <c r="L5" s="240"/>
      <c r="M5" s="258"/>
      <c r="N5" s="25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30" customHeight="1">
      <c r="A6" s="244" t="s">
        <v>212</v>
      </c>
      <c r="B6" s="244" t="s">
        <v>212</v>
      </c>
      <c r="C6" s="244" t="s">
        <v>212</v>
      </c>
      <c r="D6" s="244">
        <v>1</v>
      </c>
      <c r="E6" s="244">
        <v>2</v>
      </c>
      <c r="F6" s="244">
        <v>3</v>
      </c>
      <c r="G6" s="244">
        <v>4</v>
      </c>
      <c r="H6" s="244">
        <v>5</v>
      </c>
      <c r="I6" s="244">
        <v>6</v>
      </c>
      <c r="J6" s="244">
        <v>7</v>
      </c>
      <c r="K6" s="244">
        <v>8</v>
      </c>
      <c r="L6" s="244">
        <v>9</v>
      </c>
      <c r="M6" s="260">
        <v>10</v>
      </c>
      <c r="N6" s="26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32" customFormat="1" ht="30" customHeight="1">
      <c r="A7" s="245"/>
      <c r="B7" s="246"/>
      <c r="C7" s="247"/>
      <c r="D7" s="248"/>
      <c r="E7" s="249"/>
      <c r="F7" s="248"/>
      <c r="G7" s="250"/>
      <c r="H7" s="250"/>
      <c r="I7" s="250"/>
      <c r="J7" s="250"/>
      <c r="K7" s="250"/>
      <c r="L7" s="249"/>
      <c r="M7" s="262"/>
      <c r="N7" s="249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ht="30" customHeight="1">
      <c r="A8" s="148" t="s">
        <v>247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30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30" customHeight="1">
      <c r="A10" s="251"/>
      <c r="B10" s="251"/>
      <c r="C10" s="251"/>
      <c r="D10" s="252"/>
      <c r="E10" s="251"/>
      <c r="F10" s="252"/>
      <c r="G10" s="251"/>
      <c r="H10" s="251"/>
      <c r="I10" s="251"/>
      <c r="J10" s="251"/>
      <c r="K10" s="251"/>
      <c r="L10" s="251"/>
      <c r="M10" s="251"/>
      <c r="N10" s="25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30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30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30" customHeight="1">
      <c r="A13" s="251"/>
      <c r="B13" s="251"/>
      <c r="C13" s="251"/>
      <c r="D13" s="252"/>
      <c r="E13" s="252"/>
      <c r="F13" s="251"/>
      <c r="G13" s="251"/>
      <c r="H13" s="251"/>
      <c r="I13" s="252"/>
      <c r="J13" s="251"/>
      <c r="K13" s="251"/>
      <c r="L13" s="251"/>
      <c r="M13" s="251"/>
      <c r="N13" s="25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30" customHeight="1">
      <c r="A14" s="251"/>
      <c r="B14" s="251"/>
      <c r="C14" s="251"/>
      <c r="D14" s="252"/>
      <c r="E14" s="252"/>
      <c r="F14" s="252"/>
      <c r="G14" s="251"/>
      <c r="H14" s="252"/>
      <c r="I14" s="252"/>
      <c r="J14" s="251"/>
      <c r="K14" s="251"/>
      <c r="L14" s="252"/>
      <c r="M14" s="251"/>
      <c r="N14" s="25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0" customHeight="1">
      <c r="A15" s="252"/>
      <c r="B15" s="252"/>
      <c r="C15" s="251"/>
      <c r="D15" s="252"/>
      <c r="E15" s="252"/>
      <c r="F15" s="252"/>
      <c r="G15" s="251"/>
      <c r="H15" s="252"/>
      <c r="I15" s="252"/>
      <c r="J15" s="251"/>
      <c r="K15" s="252"/>
      <c r="L15" s="252"/>
      <c r="M15" s="252"/>
      <c r="N15" s="25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30" customHeight="1">
      <c r="A16" s="252"/>
      <c r="B16" s="252"/>
      <c r="C16" s="252"/>
      <c r="D16" s="252"/>
      <c r="E16" s="252"/>
      <c r="F16" s="252"/>
      <c r="G16" s="251"/>
      <c r="H16" s="252"/>
      <c r="I16" s="252"/>
      <c r="J16" s="252"/>
      <c r="K16" s="252"/>
      <c r="L16" s="252"/>
      <c r="M16" s="252"/>
      <c r="N16" s="25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30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30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0" customHeight="1">
      <c r="A19" s="252"/>
      <c r="B19" s="252"/>
      <c r="C19" s="252"/>
      <c r="D19" s="252"/>
      <c r="E19" s="252"/>
      <c r="F19" s="252"/>
      <c r="G19" s="252"/>
      <c r="H19" s="252"/>
      <c r="I19" s="251"/>
      <c r="J19" s="252"/>
      <c r="K19" s="252"/>
      <c r="L19" s="252"/>
      <c r="M19" s="252"/>
      <c r="N19" s="25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5">
    <mergeCell ref="A2:N2"/>
    <mergeCell ref="A3:E3"/>
    <mergeCell ref="E4:G4"/>
    <mergeCell ref="A8:N8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H16" sqref="H16"/>
    </sheetView>
  </sheetViews>
  <sheetFormatPr defaultColWidth="6.75390625" defaultRowHeight="12.75" customHeight="1"/>
  <cols>
    <col min="1" max="3" width="4.00390625" style="190" customWidth="1"/>
    <col min="4" max="4" width="5.625" style="190" customWidth="1"/>
    <col min="5" max="5" width="7.50390625" style="190" customWidth="1"/>
    <col min="6" max="6" width="8.75390625" style="190" customWidth="1"/>
    <col min="7" max="7" width="8.125" style="190" customWidth="1"/>
    <col min="8" max="10" width="7.125" style="190" customWidth="1"/>
    <col min="11" max="11" width="7.75390625" style="190" customWidth="1"/>
    <col min="12" max="19" width="7.125" style="190" customWidth="1"/>
    <col min="20" max="21" width="7.25390625" style="190" customWidth="1"/>
    <col min="22" max="16384" width="6.75390625" style="190" customWidth="1"/>
  </cols>
  <sheetData>
    <row r="1" spans="1:21" ht="24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211"/>
      <c r="R1" s="211"/>
      <c r="S1" s="218"/>
      <c r="T1" s="218"/>
      <c r="U1" s="191" t="s">
        <v>248</v>
      </c>
    </row>
    <row r="2" spans="1:21" ht="24.75" customHeight="1">
      <c r="A2" s="192" t="s">
        <v>249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2" ht="24.75" customHeight="1">
      <c r="A3" s="6" t="s">
        <v>2</v>
      </c>
      <c r="B3" s="6"/>
      <c r="C3" s="6"/>
      <c r="D3" s="6"/>
      <c r="E3" s="6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219"/>
      <c r="R3" s="219"/>
      <c r="S3" s="220"/>
      <c r="T3" s="221" t="s">
        <v>78</v>
      </c>
      <c r="U3" s="221"/>
      <c r="V3" s="222"/>
    </row>
    <row r="4" spans="1:22" ht="24.75" customHeight="1">
      <c r="A4" s="193" t="s">
        <v>98</v>
      </c>
      <c r="B4" s="193"/>
      <c r="C4" s="194"/>
      <c r="D4" s="195" t="s">
        <v>79</v>
      </c>
      <c r="E4" s="195" t="s">
        <v>206</v>
      </c>
      <c r="F4" s="196" t="s">
        <v>112</v>
      </c>
      <c r="G4" s="197" t="s">
        <v>113</v>
      </c>
      <c r="H4" s="193"/>
      <c r="I4" s="193"/>
      <c r="J4" s="194"/>
      <c r="K4" s="198" t="s">
        <v>114</v>
      </c>
      <c r="L4" s="214"/>
      <c r="M4" s="214"/>
      <c r="N4" s="214"/>
      <c r="O4" s="214"/>
      <c r="P4" s="214"/>
      <c r="Q4" s="214"/>
      <c r="R4" s="223"/>
      <c r="S4" s="224" t="s">
        <v>115</v>
      </c>
      <c r="T4" s="225" t="s">
        <v>116</v>
      </c>
      <c r="U4" s="225" t="s">
        <v>117</v>
      </c>
      <c r="V4" s="222"/>
    </row>
    <row r="5" spans="1:22" ht="24.75" customHeight="1">
      <c r="A5" s="198" t="s">
        <v>100</v>
      </c>
      <c r="B5" s="195" t="s">
        <v>101</v>
      </c>
      <c r="C5" s="195" t="s">
        <v>102</v>
      </c>
      <c r="D5" s="195"/>
      <c r="E5" s="195"/>
      <c r="F5" s="196"/>
      <c r="G5" s="195" t="s">
        <v>81</v>
      </c>
      <c r="H5" s="195" t="s">
        <v>118</v>
      </c>
      <c r="I5" s="195" t="s">
        <v>119</v>
      </c>
      <c r="J5" s="196" t="s">
        <v>120</v>
      </c>
      <c r="K5" s="215" t="s">
        <v>81</v>
      </c>
      <c r="L5" s="175" t="s">
        <v>121</v>
      </c>
      <c r="M5" s="175" t="s">
        <v>122</v>
      </c>
      <c r="N5" s="175" t="s">
        <v>123</v>
      </c>
      <c r="O5" s="175" t="s">
        <v>124</v>
      </c>
      <c r="P5" s="175" t="s">
        <v>125</v>
      </c>
      <c r="Q5" s="175" t="s">
        <v>126</v>
      </c>
      <c r="R5" s="175" t="s">
        <v>127</v>
      </c>
      <c r="S5" s="226"/>
      <c r="T5" s="225"/>
      <c r="U5" s="225"/>
      <c r="V5" s="222"/>
    </row>
    <row r="6" spans="1:21" ht="30.75" customHeight="1">
      <c r="A6" s="198"/>
      <c r="B6" s="195"/>
      <c r="C6" s="195"/>
      <c r="D6" s="195"/>
      <c r="E6" s="196"/>
      <c r="F6" s="199" t="s">
        <v>99</v>
      </c>
      <c r="G6" s="195"/>
      <c r="H6" s="195"/>
      <c r="I6" s="195"/>
      <c r="J6" s="196"/>
      <c r="K6" s="216"/>
      <c r="L6" s="175"/>
      <c r="M6" s="175"/>
      <c r="N6" s="175"/>
      <c r="O6" s="175"/>
      <c r="P6" s="175"/>
      <c r="Q6" s="175"/>
      <c r="R6" s="175"/>
      <c r="S6" s="227"/>
      <c r="T6" s="225"/>
      <c r="U6" s="225"/>
    </row>
    <row r="7" spans="1:21" ht="24.75" customHeight="1">
      <c r="A7" s="200" t="s">
        <v>212</v>
      </c>
      <c r="B7" s="200" t="s">
        <v>212</v>
      </c>
      <c r="C7" s="200" t="s">
        <v>212</v>
      </c>
      <c r="D7" s="200" t="s">
        <v>212</v>
      </c>
      <c r="E7" s="200" t="s">
        <v>212</v>
      </c>
      <c r="F7" s="201">
        <v>1</v>
      </c>
      <c r="G7" s="200">
        <v>2</v>
      </c>
      <c r="H7" s="200">
        <v>3</v>
      </c>
      <c r="I7" s="200">
        <v>4</v>
      </c>
      <c r="J7" s="200">
        <v>5</v>
      </c>
      <c r="K7" s="200">
        <v>6</v>
      </c>
      <c r="L7" s="200">
        <v>7</v>
      </c>
      <c r="M7" s="200">
        <v>8</v>
      </c>
      <c r="N7" s="200">
        <v>9</v>
      </c>
      <c r="O7" s="200">
        <v>10</v>
      </c>
      <c r="P7" s="200">
        <v>11</v>
      </c>
      <c r="Q7" s="200">
        <v>12</v>
      </c>
      <c r="R7" s="200">
        <v>13</v>
      </c>
      <c r="S7" s="200">
        <v>14</v>
      </c>
      <c r="T7" s="201">
        <v>15</v>
      </c>
      <c r="U7" s="201">
        <v>16</v>
      </c>
    </row>
    <row r="8" spans="1:21" s="189" customFormat="1" ht="24.75" customHeight="1">
      <c r="A8" s="202"/>
      <c r="B8" s="202"/>
      <c r="C8" s="203"/>
      <c r="D8" s="204"/>
      <c r="E8" s="205"/>
      <c r="F8" s="206"/>
      <c r="G8" s="207"/>
      <c r="H8" s="207"/>
      <c r="I8" s="207"/>
      <c r="J8" s="207"/>
      <c r="K8" s="207"/>
      <c r="L8" s="207"/>
      <c r="M8" s="217"/>
      <c r="N8" s="207"/>
      <c r="O8" s="207"/>
      <c r="P8" s="207"/>
      <c r="Q8" s="207"/>
      <c r="R8" s="207"/>
      <c r="S8" s="228"/>
      <c r="T8" s="228"/>
      <c r="U8" s="229"/>
    </row>
    <row r="9" spans="1:21" ht="24.75" customHeight="1">
      <c r="A9" s="148" t="s">
        <v>250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210"/>
      <c r="P9" s="210"/>
      <c r="Q9" s="210"/>
      <c r="R9" s="210"/>
      <c r="S9" s="230"/>
      <c r="T9" s="230"/>
      <c r="U9" s="230"/>
    </row>
    <row r="10" spans="1:21" ht="18.75" customHeight="1">
      <c r="A10" s="208"/>
      <c r="B10" s="208"/>
      <c r="C10" s="208"/>
      <c r="D10" s="208"/>
      <c r="E10" s="209"/>
      <c r="F10" s="210"/>
      <c r="G10" s="211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30"/>
      <c r="T10" s="230"/>
      <c r="U10" s="230"/>
    </row>
    <row r="11" spans="1:21" ht="18.75" customHeight="1">
      <c r="A11" s="212"/>
      <c r="B11" s="208"/>
      <c r="C11" s="208"/>
      <c r="D11" s="208"/>
      <c r="E11" s="209"/>
      <c r="F11" s="210"/>
      <c r="G11" s="211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30"/>
      <c r="T11" s="230"/>
      <c r="U11" s="230"/>
    </row>
    <row r="12" spans="1:21" ht="18.75" customHeight="1">
      <c r="A12" s="212"/>
      <c r="B12" s="208"/>
      <c r="C12" s="208"/>
      <c r="D12" s="208"/>
      <c r="E12" s="209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30"/>
      <c r="T12" s="230"/>
      <c r="U12" s="231"/>
    </row>
    <row r="13" spans="1:21" ht="18.75" customHeight="1">
      <c r="A13" s="212"/>
      <c r="B13" s="212"/>
      <c r="C13" s="208"/>
      <c r="D13" s="208"/>
      <c r="E13" s="209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30"/>
      <c r="T13" s="230"/>
      <c r="U13" s="231"/>
    </row>
    <row r="14" spans="1:21" ht="18.75" customHeight="1">
      <c r="A14" s="212"/>
      <c r="B14" s="212"/>
      <c r="C14" s="212"/>
      <c r="D14" s="208"/>
      <c r="E14" s="209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30"/>
      <c r="T14" s="230"/>
      <c r="U14" s="231"/>
    </row>
    <row r="15" spans="1:21" ht="18.75" customHeight="1">
      <c r="A15" s="212"/>
      <c r="B15" s="212"/>
      <c r="C15" s="212"/>
      <c r="D15" s="208"/>
      <c r="E15" s="209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30"/>
      <c r="T15" s="231"/>
      <c r="U15" s="231"/>
    </row>
    <row r="16" spans="1:21" ht="18.75" customHeight="1">
      <c r="A16" s="212"/>
      <c r="B16" s="212"/>
      <c r="C16" s="212"/>
      <c r="D16" s="212"/>
      <c r="E16" s="213"/>
      <c r="F16" s="210"/>
      <c r="G16" s="211"/>
      <c r="H16" s="211"/>
      <c r="I16" s="211"/>
      <c r="J16" s="211"/>
      <c r="K16" s="211"/>
      <c r="L16" s="211"/>
      <c r="M16" s="211"/>
      <c r="N16" s="211"/>
      <c r="O16" s="211"/>
      <c r="P16" s="210"/>
      <c r="Q16" s="210"/>
      <c r="R16" s="210"/>
      <c r="S16" s="231"/>
      <c r="T16" s="231"/>
      <c r="U16" s="231"/>
    </row>
  </sheetData>
  <sheetProtection formatCells="0" formatColumns="0" formatRows="0"/>
  <mergeCells count="26">
    <mergeCell ref="A2:U2"/>
    <mergeCell ref="A3:E3"/>
    <mergeCell ref="T3:U3"/>
    <mergeCell ref="K4:R4"/>
    <mergeCell ref="A9:N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H16" sqref="H16"/>
    </sheetView>
  </sheetViews>
  <sheetFormatPr defaultColWidth="9.00390625" defaultRowHeight="24.75" customHeight="1"/>
  <cols>
    <col min="1" max="1" width="3.75390625" style="0" customWidth="1"/>
    <col min="2" max="3" width="4.25390625" style="0" customWidth="1"/>
    <col min="4" max="4" width="7.25390625" style="0" customWidth="1"/>
    <col min="5" max="5" width="6.00390625" style="0" customWidth="1"/>
    <col min="6" max="6" width="4.625" style="0" customWidth="1"/>
    <col min="7" max="21" width="7.25390625" style="0" customWidth="1"/>
  </cols>
  <sheetData>
    <row r="1" spans="1:21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05" t="s">
        <v>251</v>
      </c>
    </row>
    <row r="2" spans="1:21" ht="24.75" customHeight="1">
      <c r="A2" s="87" t="s">
        <v>252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.75" customHeight="1">
      <c r="A3" s="6" t="s">
        <v>2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06" t="s">
        <v>78</v>
      </c>
      <c r="U3" s="106"/>
    </row>
    <row r="4" spans="1:21" ht="24.75" customHeight="1">
      <c r="A4" s="88" t="s">
        <v>98</v>
      </c>
      <c r="B4" s="89"/>
      <c r="C4" s="90"/>
      <c r="D4" s="91" t="s">
        <v>130</v>
      </c>
      <c r="E4" s="91" t="s">
        <v>131</v>
      </c>
      <c r="F4" s="91" t="s">
        <v>99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122</v>
      </c>
      <c r="N4" s="92" t="s">
        <v>138</v>
      </c>
      <c r="O4" s="92" t="s">
        <v>120</v>
      </c>
      <c r="P4" s="92" t="s">
        <v>124</v>
      </c>
      <c r="Q4" s="92" t="s">
        <v>123</v>
      </c>
      <c r="R4" s="92" t="s">
        <v>139</v>
      </c>
      <c r="S4" s="92" t="s">
        <v>140</v>
      </c>
      <c r="T4" s="92" t="s">
        <v>141</v>
      </c>
      <c r="U4" s="92" t="s">
        <v>127</v>
      </c>
    </row>
    <row r="5" spans="1:21" ht="24.75" customHeight="1">
      <c r="A5" s="91" t="s">
        <v>100</v>
      </c>
      <c r="B5" s="91" t="s">
        <v>101</v>
      </c>
      <c r="C5" s="91" t="s">
        <v>102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4.75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27" customFormat="1" ht="24.75" customHeight="1">
      <c r="A7" s="145"/>
      <c r="B7" s="145"/>
      <c r="C7" s="145"/>
      <c r="D7" s="145"/>
      <c r="E7" s="146"/>
      <c r="F7" s="188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14" ht="24.75" customHeight="1">
      <c r="A8" s="148" t="s">
        <v>250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</sheetData>
  <sheetProtection formatCells="0" formatColumns="0" formatRows="0"/>
  <mergeCells count="26">
    <mergeCell ref="A2:U2"/>
    <mergeCell ref="A3:E3"/>
    <mergeCell ref="T3:U3"/>
    <mergeCell ref="A4:C4"/>
    <mergeCell ref="A8:N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H16" sqref="H16"/>
    </sheetView>
  </sheetViews>
  <sheetFormatPr defaultColWidth="6.75390625" defaultRowHeight="12.75" customHeight="1"/>
  <cols>
    <col min="1" max="3" width="4.00390625" style="150" customWidth="1"/>
    <col min="4" max="4" width="6.375" style="150" customWidth="1"/>
    <col min="5" max="5" width="7.00390625" style="150" customWidth="1"/>
    <col min="6" max="7" width="8.50390625" style="150" customWidth="1"/>
    <col min="8" max="10" width="7.25390625" style="150" customWidth="1"/>
    <col min="11" max="11" width="8.50390625" style="150" customWidth="1"/>
    <col min="12" max="19" width="7.25390625" style="150" customWidth="1"/>
    <col min="20" max="21" width="7.75390625" style="150" customWidth="1"/>
    <col min="22" max="16384" width="6.75390625" style="150" customWidth="1"/>
  </cols>
  <sheetData>
    <row r="1" spans="1:21" ht="24.7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71"/>
      <c r="R1" s="171"/>
      <c r="S1" s="176"/>
      <c r="T1" s="176"/>
      <c r="U1" s="151" t="s">
        <v>253</v>
      </c>
    </row>
    <row r="2" spans="1:21" ht="24.75" customHeight="1">
      <c r="A2" s="152" t="s">
        <v>254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2" ht="24.75" customHeight="1">
      <c r="A3" s="6" t="s">
        <v>2</v>
      </c>
      <c r="B3" s="6"/>
      <c r="C3" s="6"/>
      <c r="D3" s="6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77"/>
      <c r="R3" s="177"/>
      <c r="S3" s="178"/>
      <c r="T3" s="179" t="s">
        <v>78</v>
      </c>
      <c r="U3" s="179"/>
      <c r="V3" s="180"/>
    </row>
    <row r="4" spans="1:22" ht="24.75" customHeight="1">
      <c r="A4" s="153" t="s">
        <v>98</v>
      </c>
      <c r="B4" s="153"/>
      <c r="C4" s="153"/>
      <c r="D4" s="154" t="s">
        <v>79</v>
      </c>
      <c r="E4" s="155" t="s">
        <v>206</v>
      </c>
      <c r="F4" s="155" t="s">
        <v>112</v>
      </c>
      <c r="G4" s="153" t="s">
        <v>113</v>
      </c>
      <c r="H4" s="153"/>
      <c r="I4" s="153"/>
      <c r="J4" s="155"/>
      <c r="K4" s="155" t="s">
        <v>114</v>
      </c>
      <c r="L4" s="154"/>
      <c r="M4" s="154"/>
      <c r="N4" s="154"/>
      <c r="O4" s="154"/>
      <c r="P4" s="154"/>
      <c r="Q4" s="154"/>
      <c r="R4" s="181"/>
      <c r="S4" s="182" t="s">
        <v>115</v>
      </c>
      <c r="T4" s="183" t="s">
        <v>116</v>
      </c>
      <c r="U4" s="183" t="s">
        <v>117</v>
      </c>
      <c r="V4" s="180"/>
    </row>
    <row r="5" spans="1:22" ht="24.75" customHeight="1">
      <c r="A5" s="156" t="s">
        <v>100</v>
      </c>
      <c r="B5" s="156" t="s">
        <v>101</v>
      </c>
      <c r="C5" s="156" t="s">
        <v>102</v>
      </c>
      <c r="D5" s="155"/>
      <c r="E5" s="155"/>
      <c r="F5" s="153"/>
      <c r="G5" s="156" t="s">
        <v>81</v>
      </c>
      <c r="H5" s="156" t="s">
        <v>118</v>
      </c>
      <c r="I5" s="156" t="s">
        <v>119</v>
      </c>
      <c r="J5" s="173" t="s">
        <v>120</v>
      </c>
      <c r="K5" s="174" t="s">
        <v>81</v>
      </c>
      <c r="L5" s="175" t="s">
        <v>121</v>
      </c>
      <c r="M5" s="175" t="s">
        <v>122</v>
      </c>
      <c r="N5" s="175" t="s">
        <v>123</v>
      </c>
      <c r="O5" s="175" t="s">
        <v>124</v>
      </c>
      <c r="P5" s="175" t="s">
        <v>125</v>
      </c>
      <c r="Q5" s="175" t="s">
        <v>126</v>
      </c>
      <c r="R5" s="175" t="s">
        <v>127</v>
      </c>
      <c r="S5" s="183"/>
      <c r="T5" s="183"/>
      <c r="U5" s="183"/>
      <c r="V5" s="180"/>
    </row>
    <row r="6" spans="1:21" ht="30.75" customHeight="1">
      <c r="A6" s="155"/>
      <c r="B6" s="155"/>
      <c r="C6" s="155"/>
      <c r="D6" s="155"/>
      <c r="E6" s="153"/>
      <c r="F6" s="157" t="s">
        <v>99</v>
      </c>
      <c r="G6" s="155"/>
      <c r="H6" s="155"/>
      <c r="I6" s="155"/>
      <c r="J6" s="153"/>
      <c r="K6" s="154"/>
      <c r="L6" s="175"/>
      <c r="M6" s="175"/>
      <c r="N6" s="175"/>
      <c r="O6" s="175"/>
      <c r="P6" s="175"/>
      <c r="Q6" s="175"/>
      <c r="R6" s="175"/>
      <c r="S6" s="183"/>
      <c r="T6" s="183"/>
      <c r="U6" s="183"/>
    </row>
    <row r="7" spans="1:21" ht="24.75" customHeight="1">
      <c r="A7" s="158"/>
      <c r="B7" s="158"/>
      <c r="C7" s="158"/>
      <c r="D7" s="158"/>
      <c r="E7" s="158"/>
      <c r="F7" s="159">
        <v>1</v>
      </c>
      <c r="G7" s="158">
        <v>2</v>
      </c>
      <c r="H7" s="158">
        <v>3</v>
      </c>
      <c r="I7" s="158">
        <v>4</v>
      </c>
      <c r="J7" s="158">
        <v>5</v>
      </c>
      <c r="K7" s="158">
        <v>6</v>
      </c>
      <c r="L7" s="158">
        <v>7</v>
      </c>
      <c r="M7" s="158">
        <v>8</v>
      </c>
      <c r="N7" s="158">
        <v>9</v>
      </c>
      <c r="O7" s="158">
        <v>10</v>
      </c>
      <c r="P7" s="158">
        <v>11</v>
      </c>
      <c r="Q7" s="158">
        <v>12</v>
      </c>
      <c r="R7" s="158">
        <v>13</v>
      </c>
      <c r="S7" s="158">
        <v>14</v>
      </c>
      <c r="T7" s="159">
        <v>15</v>
      </c>
      <c r="U7" s="159">
        <v>16</v>
      </c>
    </row>
    <row r="8" spans="1:21" s="149" customFormat="1" ht="24.75" customHeight="1">
      <c r="A8" s="160"/>
      <c r="B8" s="160"/>
      <c r="C8" s="161"/>
      <c r="D8" s="162"/>
      <c r="E8" s="163"/>
      <c r="F8" s="164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84"/>
      <c r="T8" s="184"/>
      <c r="U8" s="185"/>
    </row>
    <row r="9" spans="1:21" ht="27" customHeight="1">
      <c r="A9" s="148" t="s">
        <v>255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69"/>
      <c r="P9" s="169"/>
      <c r="Q9" s="169"/>
      <c r="R9" s="169"/>
      <c r="S9" s="186"/>
      <c r="T9" s="186"/>
      <c r="U9" s="186"/>
    </row>
    <row r="10" spans="1:21" ht="18.75" customHeight="1">
      <c r="A10" s="167"/>
      <c r="B10" s="167"/>
      <c r="C10" s="167"/>
      <c r="D10" s="167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86"/>
      <c r="T10" s="186"/>
      <c r="U10" s="186"/>
    </row>
    <row r="11" spans="1:21" ht="18.75" customHeight="1">
      <c r="A11" s="167"/>
      <c r="B11" s="167"/>
      <c r="C11" s="167"/>
      <c r="D11" s="167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86"/>
      <c r="T11" s="186"/>
      <c r="U11" s="186"/>
    </row>
    <row r="12" spans="1:21" ht="18.75" customHeight="1">
      <c r="A12" s="167"/>
      <c r="B12" s="167"/>
      <c r="C12" s="167"/>
      <c r="D12" s="167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86"/>
      <c r="T12" s="186"/>
      <c r="U12" s="186"/>
    </row>
    <row r="13" spans="1:21" ht="18.75" customHeight="1">
      <c r="A13" s="167"/>
      <c r="B13" s="167"/>
      <c r="C13" s="167"/>
      <c r="D13" s="167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86"/>
      <c r="T13" s="186"/>
      <c r="U13" s="187"/>
    </row>
    <row r="14" spans="1:21" ht="18.75" customHeight="1">
      <c r="A14" s="170"/>
      <c r="B14" s="170"/>
      <c r="C14" s="170"/>
      <c r="D14" s="167"/>
      <c r="E14" s="168"/>
      <c r="F14" s="169"/>
      <c r="G14" s="171"/>
      <c r="H14" s="169"/>
      <c r="I14" s="169"/>
      <c r="J14" s="169"/>
      <c r="K14" s="171"/>
      <c r="L14" s="169"/>
      <c r="M14" s="169"/>
      <c r="N14" s="169"/>
      <c r="O14" s="169"/>
      <c r="P14" s="169"/>
      <c r="Q14" s="169"/>
      <c r="R14" s="169"/>
      <c r="S14" s="186"/>
      <c r="T14" s="186"/>
      <c r="U14" s="187"/>
    </row>
    <row r="15" spans="1:21" ht="18.75" customHeight="1">
      <c r="A15" s="170"/>
      <c r="B15" s="170"/>
      <c r="C15" s="170"/>
      <c r="D15" s="170"/>
      <c r="E15" s="172"/>
      <c r="F15" s="169"/>
      <c r="G15" s="171"/>
      <c r="H15" s="171"/>
      <c r="I15" s="171"/>
      <c r="J15" s="171"/>
      <c r="K15" s="171"/>
      <c r="L15" s="171"/>
      <c r="M15" s="169"/>
      <c r="N15" s="169"/>
      <c r="O15" s="169"/>
      <c r="P15" s="169"/>
      <c r="Q15" s="169"/>
      <c r="R15" s="169"/>
      <c r="S15" s="186"/>
      <c r="T15" s="187"/>
      <c r="U15" s="187"/>
    </row>
    <row r="16" spans="1:21" ht="18.75" customHeight="1">
      <c r="A16" s="170"/>
      <c r="B16" s="170"/>
      <c r="C16" s="170"/>
      <c r="D16" s="170"/>
      <c r="E16" s="172"/>
      <c r="F16" s="169"/>
      <c r="G16" s="171"/>
      <c r="H16" s="171"/>
      <c r="I16" s="171"/>
      <c r="J16" s="171"/>
      <c r="K16" s="171"/>
      <c r="L16" s="171"/>
      <c r="M16" s="169"/>
      <c r="N16" s="169"/>
      <c r="O16" s="169"/>
      <c r="P16" s="169"/>
      <c r="Q16" s="169"/>
      <c r="R16" s="169"/>
      <c r="S16" s="187"/>
      <c r="T16" s="187"/>
      <c r="U16" s="18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49"/>
      <c r="M17" s="149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8">
    <mergeCell ref="A2:U2"/>
    <mergeCell ref="A3:E3"/>
    <mergeCell ref="T3:U3"/>
    <mergeCell ref="A4:C4"/>
    <mergeCell ref="G4:J4"/>
    <mergeCell ref="K4:R4"/>
    <mergeCell ref="A9:N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H16" sqref="H16"/>
    </sheetView>
  </sheetViews>
  <sheetFormatPr defaultColWidth="9.00390625" defaultRowHeight="30" customHeight="1"/>
  <cols>
    <col min="1" max="1" width="3.75390625" style="0" customWidth="1"/>
    <col min="2" max="3" width="4.25390625" style="0" customWidth="1"/>
    <col min="4" max="4" width="7.25390625" style="0" customWidth="1"/>
    <col min="5" max="5" width="6.875" style="0" customWidth="1"/>
    <col min="6" max="6" width="5.375" style="0" customWidth="1"/>
    <col min="7" max="21" width="7.25390625" style="0" customWidth="1"/>
  </cols>
  <sheetData>
    <row r="1" spans="1:21" ht="30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05" t="s">
        <v>256</v>
      </c>
    </row>
    <row r="2" spans="1:21" ht="30" customHeight="1">
      <c r="A2" s="87" t="s">
        <v>257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30" customHeight="1">
      <c r="A3" s="6" t="s">
        <v>2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06" t="s">
        <v>78</v>
      </c>
      <c r="U3" s="106"/>
    </row>
    <row r="4" spans="1:21" ht="30" customHeight="1">
      <c r="A4" s="88" t="s">
        <v>98</v>
      </c>
      <c r="B4" s="89"/>
      <c r="C4" s="90"/>
      <c r="D4" s="91" t="s">
        <v>130</v>
      </c>
      <c r="E4" s="91" t="s">
        <v>131</v>
      </c>
      <c r="F4" s="91" t="s">
        <v>99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122</v>
      </c>
      <c r="N4" s="92" t="s">
        <v>138</v>
      </c>
      <c r="O4" s="92" t="s">
        <v>120</v>
      </c>
      <c r="P4" s="92" t="s">
        <v>124</v>
      </c>
      <c r="Q4" s="92" t="s">
        <v>123</v>
      </c>
      <c r="R4" s="92" t="s">
        <v>139</v>
      </c>
      <c r="S4" s="92" t="s">
        <v>140</v>
      </c>
      <c r="T4" s="92" t="s">
        <v>141</v>
      </c>
      <c r="U4" s="92" t="s">
        <v>127</v>
      </c>
    </row>
    <row r="5" spans="1:21" ht="30" customHeight="1">
      <c r="A5" s="91" t="s">
        <v>100</v>
      </c>
      <c r="B5" s="91" t="s">
        <v>101</v>
      </c>
      <c r="C5" s="91" t="s">
        <v>102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30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27" customFormat="1" ht="30" customHeight="1">
      <c r="A7" s="145"/>
      <c r="B7" s="145"/>
      <c r="C7" s="145"/>
      <c r="D7" s="145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14" ht="30" customHeight="1">
      <c r="A8" s="148" t="s">
        <v>255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</sheetData>
  <sheetProtection formatCells="0" formatColumns="0" formatRows="0"/>
  <mergeCells count="26">
    <mergeCell ref="A2:U2"/>
    <mergeCell ref="A3:E3"/>
    <mergeCell ref="T3:U3"/>
    <mergeCell ref="A4:C4"/>
    <mergeCell ref="A8:N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H16" sqref="H16"/>
    </sheetView>
  </sheetViews>
  <sheetFormatPr defaultColWidth="6.75390625" defaultRowHeight="30" customHeight="1"/>
  <cols>
    <col min="1" max="3" width="3.625" style="109" customWidth="1"/>
    <col min="4" max="4" width="6.75390625" style="109" customWidth="1"/>
    <col min="5" max="5" width="15.50390625" style="109" customWidth="1"/>
    <col min="6" max="6" width="9.25390625" style="110" customWidth="1"/>
    <col min="7" max="7" width="8.625" style="110" customWidth="1"/>
    <col min="8" max="9" width="7.50390625" style="110" customWidth="1"/>
    <col min="10" max="10" width="7.50390625" style="109" customWidth="1"/>
    <col min="11" max="11" width="8.25390625" style="109" customWidth="1"/>
    <col min="12" max="21" width="7.50390625" style="109" customWidth="1"/>
    <col min="22" max="41" width="6.75390625" style="109" customWidth="1"/>
    <col min="42" max="42" width="6.625" style="109" customWidth="1"/>
    <col min="43" max="253" width="6.75390625" style="109" customWidth="1"/>
    <col min="254" max="256" width="6.75390625" style="111" customWidth="1"/>
  </cols>
  <sheetData>
    <row r="1" spans="22:255" ht="19.5" customHeight="1">
      <c r="V1" s="130" t="s">
        <v>258</v>
      </c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IT1"/>
      <c r="IU1"/>
    </row>
    <row r="2" spans="1:255" ht="19.5" customHeight="1">
      <c r="A2" s="112" t="s">
        <v>259</v>
      </c>
      <c r="B2" s="112"/>
      <c r="C2" s="112"/>
      <c r="D2" s="112"/>
      <c r="E2" s="112"/>
      <c r="F2" s="113"/>
      <c r="G2" s="113"/>
      <c r="H2" s="113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IT2"/>
      <c r="IU2"/>
    </row>
    <row r="3" spans="1:255" ht="19.5" customHeight="1">
      <c r="A3" s="6" t="s">
        <v>2</v>
      </c>
      <c r="B3" s="6"/>
      <c r="C3" s="6"/>
      <c r="D3" s="6"/>
      <c r="E3" s="6"/>
      <c r="F3" s="114"/>
      <c r="G3" s="114"/>
      <c r="H3" s="114"/>
      <c r="I3" s="114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31"/>
      <c r="U3" s="132" t="s">
        <v>78</v>
      </c>
      <c r="V3" s="13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IT3"/>
      <c r="IU3"/>
    </row>
    <row r="4" spans="1:255" s="107" customFormat="1" ht="19.5" customHeight="1">
      <c r="A4" s="115" t="s">
        <v>98</v>
      </c>
      <c r="B4" s="115"/>
      <c r="C4" s="115"/>
      <c r="D4" s="116" t="s">
        <v>79</v>
      </c>
      <c r="E4" s="117" t="s">
        <v>98</v>
      </c>
      <c r="F4" s="118" t="s">
        <v>112</v>
      </c>
      <c r="G4" s="119" t="s">
        <v>113</v>
      </c>
      <c r="H4" s="119"/>
      <c r="I4" s="119"/>
      <c r="J4" s="127"/>
      <c r="K4" s="127" t="s">
        <v>114</v>
      </c>
      <c r="L4" s="127"/>
      <c r="M4" s="127"/>
      <c r="N4" s="127"/>
      <c r="O4" s="127"/>
      <c r="P4" s="127"/>
      <c r="Q4" s="127"/>
      <c r="R4" s="127"/>
      <c r="S4" s="120" t="s">
        <v>260</v>
      </c>
      <c r="T4" s="120"/>
      <c r="U4" s="120"/>
      <c r="V4" s="120"/>
      <c r="IT4"/>
      <c r="IU4"/>
    </row>
    <row r="5" spans="1:255" s="107" customFormat="1" ht="19.5" customHeight="1">
      <c r="A5" s="120" t="s">
        <v>100</v>
      </c>
      <c r="B5" s="116" t="s">
        <v>101</v>
      </c>
      <c r="C5" s="116" t="s">
        <v>102</v>
      </c>
      <c r="D5" s="116"/>
      <c r="E5" s="117"/>
      <c r="F5" s="118"/>
      <c r="G5" s="118" t="s">
        <v>81</v>
      </c>
      <c r="H5" s="118" t="s">
        <v>118</v>
      </c>
      <c r="I5" s="118" t="s">
        <v>119</v>
      </c>
      <c r="J5" s="116" t="s">
        <v>120</v>
      </c>
      <c r="K5" s="116" t="s">
        <v>81</v>
      </c>
      <c r="L5" s="116" t="s">
        <v>121</v>
      </c>
      <c r="M5" s="116" t="s">
        <v>122</v>
      </c>
      <c r="N5" s="116" t="s">
        <v>123</v>
      </c>
      <c r="O5" s="116" t="s">
        <v>124</v>
      </c>
      <c r="P5" s="116" t="s">
        <v>125</v>
      </c>
      <c r="Q5" s="116" t="s">
        <v>126</v>
      </c>
      <c r="R5" s="116" t="s">
        <v>127</v>
      </c>
      <c r="S5" s="120" t="s">
        <v>81</v>
      </c>
      <c r="T5" s="120" t="s">
        <v>261</v>
      </c>
      <c r="U5" s="120" t="s">
        <v>262</v>
      </c>
      <c r="V5" s="120" t="s">
        <v>263</v>
      </c>
      <c r="IT5"/>
      <c r="IU5"/>
    </row>
    <row r="6" spans="1:255" ht="19.5" customHeight="1">
      <c r="A6" s="120"/>
      <c r="B6" s="116"/>
      <c r="C6" s="116"/>
      <c r="D6" s="116"/>
      <c r="E6" s="117"/>
      <c r="F6" s="121" t="s">
        <v>99</v>
      </c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20"/>
      <c r="T6" s="120"/>
      <c r="U6" s="120"/>
      <c r="V6" s="120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11"/>
      <c r="IR6" s="111"/>
      <c r="IS6" s="111"/>
      <c r="IT6"/>
      <c r="IU6"/>
    </row>
    <row r="7" spans="1:255" ht="30" customHeight="1">
      <c r="A7" s="122"/>
      <c r="B7" s="122"/>
      <c r="C7" s="122"/>
      <c r="D7" s="122"/>
      <c r="E7" s="122"/>
      <c r="F7" s="122">
        <v>1</v>
      </c>
      <c r="G7" s="122">
        <v>2</v>
      </c>
      <c r="H7" s="122">
        <v>3</v>
      </c>
      <c r="I7" s="122">
        <v>4</v>
      </c>
      <c r="J7" s="128">
        <v>5</v>
      </c>
      <c r="K7" s="122">
        <v>6</v>
      </c>
      <c r="L7" s="122">
        <v>7</v>
      </c>
      <c r="M7" s="122">
        <v>8</v>
      </c>
      <c r="N7" s="128">
        <v>9</v>
      </c>
      <c r="O7" s="128">
        <v>10</v>
      </c>
      <c r="P7" s="122">
        <v>11</v>
      </c>
      <c r="Q7" s="122">
        <v>12</v>
      </c>
      <c r="R7" s="122">
        <v>13</v>
      </c>
      <c r="S7" s="122">
        <v>14</v>
      </c>
      <c r="T7" s="122">
        <v>15</v>
      </c>
      <c r="U7" s="122">
        <v>16</v>
      </c>
      <c r="V7" s="122">
        <v>17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11"/>
      <c r="IR7" s="111"/>
      <c r="IS7" s="111"/>
      <c r="IT7"/>
      <c r="IU7"/>
    </row>
    <row r="8" spans="1:256" s="108" customFormat="1" ht="30" customHeight="1">
      <c r="A8" s="98"/>
      <c r="B8" s="98"/>
      <c r="C8" s="98"/>
      <c r="D8" s="98"/>
      <c r="E8" s="98" t="s">
        <v>81</v>
      </c>
      <c r="F8" s="123">
        <v>133.4</v>
      </c>
      <c r="G8" s="123">
        <v>133.4</v>
      </c>
      <c r="H8" s="123">
        <v>112.4</v>
      </c>
      <c r="I8" s="123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>
        <v>0</v>
      </c>
      <c r="U8" s="98">
        <v>0</v>
      </c>
      <c r="V8" s="98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3"/>
      <c r="IU8" s="143"/>
      <c r="IV8" s="144"/>
    </row>
    <row r="9" spans="1:256" s="85" customFormat="1" ht="30" customHeight="1">
      <c r="A9" s="98" t="s">
        <v>103</v>
      </c>
      <c r="B9" s="98"/>
      <c r="C9" s="98"/>
      <c r="D9" s="98" t="s">
        <v>93</v>
      </c>
      <c r="E9" s="99" t="s">
        <v>104</v>
      </c>
      <c r="F9" s="123">
        <v>133.4</v>
      </c>
      <c r="G9" s="123">
        <v>133.4</v>
      </c>
      <c r="H9" s="123">
        <v>112.4</v>
      </c>
      <c r="I9" s="123">
        <v>21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V9" s="144"/>
    </row>
    <row r="10" spans="1:256" s="85" customFormat="1" ht="30" customHeight="1">
      <c r="A10" s="98" t="s">
        <v>103</v>
      </c>
      <c r="B10" s="98" t="s">
        <v>105</v>
      </c>
      <c r="C10" s="98"/>
      <c r="D10" s="98" t="s">
        <v>93</v>
      </c>
      <c r="E10" s="99" t="s">
        <v>106</v>
      </c>
      <c r="F10" s="123">
        <v>112.4</v>
      </c>
      <c r="G10" s="123">
        <v>112.4</v>
      </c>
      <c r="H10" s="123">
        <v>112.4</v>
      </c>
      <c r="I10" s="123">
        <v>0</v>
      </c>
      <c r="J10" s="98">
        <v>0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V10" s="144"/>
    </row>
    <row r="11" spans="1:256" s="85" customFormat="1" ht="30" customHeight="1">
      <c r="A11" s="100" t="s">
        <v>103</v>
      </c>
      <c r="B11" s="100" t="s">
        <v>105</v>
      </c>
      <c r="C11" s="100" t="s">
        <v>107</v>
      </c>
      <c r="D11" s="44" t="s">
        <v>93</v>
      </c>
      <c r="E11" s="101" t="s">
        <v>108</v>
      </c>
      <c r="F11" s="123">
        <v>112.4</v>
      </c>
      <c r="G11" s="123">
        <v>112.4</v>
      </c>
      <c r="H11" s="123">
        <v>112.4</v>
      </c>
      <c r="I11" s="124"/>
      <c r="J11" s="103"/>
      <c r="K11" s="103"/>
      <c r="L11" s="103"/>
      <c r="M11" s="103"/>
      <c r="N11" s="103"/>
      <c r="O11" s="103"/>
      <c r="P11" s="103"/>
      <c r="Q11" s="103"/>
      <c r="R11" s="135"/>
      <c r="S11" s="136"/>
      <c r="T11" s="136"/>
      <c r="U11" s="136"/>
      <c r="V11" s="137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V11" s="144"/>
    </row>
    <row r="12" spans="1:256" s="85" customFormat="1" ht="30" customHeight="1">
      <c r="A12" s="100" t="s">
        <v>103</v>
      </c>
      <c r="B12" s="100" t="s">
        <v>107</v>
      </c>
      <c r="C12" s="100"/>
      <c r="D12" s="44" t="s">
        <v>93</v>
      </c>
      <c r="E12" s="101" t="s">
        <v>109</v>
      </c>
      <c r="F12" s="124">
        <v>21</v>
      </c>
      <c r="G12" s="124">
        <v>21</v>
      </c>
      <c r="H12" s="124">
        <v>0</v>
      </c>
      <c r="I12" s="124">
        <v>21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36"/>
      <c r="T12" s="136"/>
      <c r="U12" s="136"/>
      <c r="V12" s="138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V12" s="144"/>
    </row>
    <row r="13" spans="1:256" s="85" customFormat="1" ht="30" customHeight="1">
      <c r="A13" s="100" t="s">
        <v>103</v>
      </c>
      <c r="B13" s="100" t="s">
        <v>107</v>
      </c>
      <c r="C13" s="100" t="s">
        <v>107</v>
      </c>
      <c r="D13" s="44" t="s">
        <v>93</v>
      </c>
      <c r="E13" s="101" t="s">
        <v>108</v>
      </c>
      <c r="F13" s="125">
        <v>21</v>
      </c>
      <c r="G13" s="125">
        <v>21</v>
      </c>
      <c r="H13" s="125"/>
      <c r="I13" s="125">
        <v>21</v>
      </c>
      <c r="J13" s="129"/>
      <c r="K13" s="129"/>
      <c r="L13" s="129"/>
      <c r="M13" s="129"/>
      <c r="N13" s="129"/>
      <c r="O13" s="129"/>
      <c r="P13" s="129"/>
      <c r="Q13" s="129"/>
      <c r="R13" s="139"/>
      <c r="S13" s="140"/>
      <c r="T13" s="140"/>
      <c r="U13" s="140"/>
      <c r="V13" s="141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V13" s="144"/>
    </row>
  </sheetData>
  <sheetProtection formatCells="0" formatColumns="0" formatRows="0"/>
  <mergeCells count="26">
    <mergeCell ref="A2:V2"/>
    <mergeCell ref="A3:E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workbookViewId="0" topLeftCell="A1">
      <selection activeCell="H16" sqref="H16"/>
    </sheetView>
  </sheetViews>
  <sheetFormatPr defaultColWidth="9.00390625" defaultRowHeight="30" customHeight="1"/>
  <cols>
    <col min="1" max="1" width="3.75390625" style="0" customWidth="1"/>
    <col min="2" max="3" width="4.25390625" style="0" customWidth="1"/>
    <col min="4" max="4" width="7.25390625" style="0" customWidth="1"/>
    <col min="5" max="5" width="18.75390625" style="0" customWidth="1"/>
    <col min="6" max="6" width="10.625" style="0" customWidth="1"/>
    <col min="7" max="21" width="7.25390625" style="0" customWidth="1"/>
  </cols>
  <sheetData>
    <row r="1" spans="1:21" ht="19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05" t="s">
        <v>264</v>
      </c>
    </row>
    <row r="2" spans="1:21" ht="19.5" customHeight="1">
      <c r="A2" s="87" t="s">
        <v>265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6" t="s">
        <v>2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06" t="s">
        <v>78</v>
      </c>
      <c r="U3" s="106"/>
    </row>
    <row r="4" spans="1:21" ht="19.5" customHeight="1">
      <c r="A4" s="88" t="s">
        <v>98</v>
      </c>
      <c r="B4" s="89"/>
      <c r="C4" s="90"/>
      <c r="D4" s="91" t="s">
        <v>130</v>
      </c>
      <c r="E4" s="91" t="s">
        <v>131</v>
      </c>
      <c r="F4" s="91" t="s">
        <v>99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122</v>
      </c>
      <c r="N4" s="92" t="s">
        <v>138</v>
      </c>
      <c r="O4" s="92" t="s">
        <v>120</v>
      </c>
      <c r="P4" s="92" t="s">
        <v>124</v>
      </c>
      <c r="Q4" s="92" t="s">
        <v>123</v>
      </c>
      <c r="R4" s="92" t="s">
        <v>139</v>
      </c>
      <c r="S4" s="92" t="s">
        <v>140</v>
      </c>
      <c r="T4" s="92" t="s">
        <v>141</v>
      </c>
      <c r="U4" s="92" t="s">
        <v>127</v>
      </c>
    </row>
    <row r="5" spans="1:21" ht="19.5" customHeight="1">
      <c r="A5" s="91" t="s">
        <v>100</v>
      </c>
      <c r="B5" s="91" t="s">
        <v>101</v>
      </c>
      <c r="C5" s="91" t="s">
        <v>102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19.5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27" customFormat="1" ht="30" customHeight="1">
      <c r="A7" s="95"/>
      <c r="B7" s="95"/>
      <c r="C7" s="95"/>
      <c r="D7" s="95"/>
      <c r="E7" s="95" t="s">
        <v>81</v>
      </c>
      <c r="F7" s="96">
        <f aca="true" t="shared" si="0" ref="F7:F12">SUM(G7:U7)</f>
        <v>133.4</v>
      </c>
      <c r="G7" s="97">
        <v>112.4</v>
      </c>
      <c r="H7" s="97">
        <v>21</v>
      </c>
      <c r="I7" s="96">
        <v>0</v>
      </c>
      <c r="J7" s="96"/>
      <c r="K7" s="96">
        <v>0</v>
      </c>
      <c r="L7" s="96">
        <v>0</v>
      </c>
      <c r="M7" s="96">
        <v>0</v>
      </c>
      <c r="N7" s="96">
        <v>0</v>
      </c>
      <c r="O7" s="96"/>
      <c r="P7" s="96">
        <v>0</v>
      </c>
      <c r="Q7" s="96"/>
      <c r="R7" s="96"/>
      <c r="S7" s="96"/>
      <c r="T7" s="96"/>
      <c r="U7" s="96"/>
    </row>
    <row r="8" spans="1:21" s="85" customFormat="1" ht="30" customHeight="1">
      <c r="A8" s="98" t="s">
        <v>103</v>
      </c>
      <c r="B8" s="98"/>
      <c r="C8" s="98"/>
      <c r="D8" s="98" t="s">
        <v>93</v>
      </c>
      <c r="E8" s="99" t="s">
        <v>104</v>
      </c>
      <c r="F8" s="97">
        <f t="shared" si="0"/>
        <v>133.4</v>
      </c>
      <c r="G8" s="97">
        <v>112.4</v>
      </c>
      <c r="H8" s="97">
        <v>21</v>
      </c>
      <c r="I8" s="97">
        <v>0</v>
      </c>
      <c r="J8" s="97"/>
      <c r="K8" s="97">
        <v>0</v>
      </c>
      <c r="L8" s="97">
        <v>0</v>
      </c>
      <c r="M8" s="97">
        <v>0</v>
      </c>
      <c r="N8" s="97">
        <v>0</v>
      </c>
      <c r="O8" s="97"/>
      <c r="P8" s="97"/>
      <c r="Q8" s="97"/>
      <c r="R8" s="97"/>
      <c r="S8" s="97"/>
      <c r="T8" s="97"/>
      <c r="U8" s="97"/>
    </row>
    <row r="9" spans="1:21" s="85" customFormat="1" ht="30" customHeight="1">
      <c r="A9" s="98" t="s">
        <v>103</v>
      </c>
      <c r="B9" s="98" t="s">
        <v>105</v>
      </c>
      <c r="C9" s="98"/>
      <c r="D9" s="98" t="s">
        <v>93</v>
      </c>
      <c r="E9" s="99" t="s">
        <v>106</v>
      </c>
      <c r="F9" s="97">
        <f t="shared" si="0"/>
        <v>112.4</v>
      </c>
      <c r="G9" s="97">
        <v>112.4</v>
      </c>
      <c r="H9" s="97">
        <v>0</v>
      </c>
      <c r="I9" s="97">
        <v>0</v>
      </c>
      <c r="J9" s="97"/>
      <c r="K9" s="97">
        <v>0</v>
      </c>
      <c r="L9" s="97">
        <v>0</v>
      </c>
      <c r="M9" s="97">
        <v>0</v>
      </c>
      <c r="N9" s="97">
        <v>0</v>
      </c>
      <c r="O9" s="97"/>
      <c r="P9" s="97"/>
      <c r="Q9" s="97"/>
      <c r="R9" s="97"/>
      <c r="S9" s="97"/>
      <c r="T9" s="97"/>
      <c r="U9" s="97"/>
    </row>
    <row r="10" spans="1:21" s="85" customFormat="1" ht="30" customHeight="1">
      <c r="A10" s="100" t="s">
        <v>103</v>
      </c>
      <c r="B10" s="100" t="s">
        <v>105</v>
      </c>
      <c r="C10" s="100" t="s">
        <v>107</v>
      </c>
      <c r="D10" s="44" t="s">
        <v>93</v>
      </c>
      <c r="E10" s="101" t="s">
        <v>108</v>
      </c>
      <c r="F10" s="97">
        <f t="shared" si="0"/>
        <v>112.4</v>
      </c>
      <c r="G10" s="97">
        <v>112.4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85" customFormat="1" ht="30" customHeight="1">
      <c r="A11" s="100" t="s">
        <v>103</v>
      </c>
      <c r="B11" s="100" t="s">
        <v>107</v>
      </c>
      <c r="C11" s="100"/>
      <c r="D11" s="44" t="s">
        <v>93</v>
      </c>
      <c r="E11" s="101" t="s">
        <v>109</v>
      </c>
      <c r="F11" s="97">
        <f t="shared" si="0"/>
        <v>21</v>
      </c>
      <c r="G11" s="103">
        <v>0</v>
      </c>
      <c r="H11" s="104">
        <v>21</v>
      </c>
      <c r="I11" s="103">
        <v>0</v>
      </c>
      <c r="J11" s="103"/>
      <c r="K11" s="103">
        <v>0</v>
      </c>
      <c r="L11" s="103">
        <v>0</v>
      </c>
      <c r="M11" s="103">
        <v>0</v>
      </c>
      <c r="N11" s="103">
        <v>0</v>
      </c>
      <c r="O11" s="103"/>
      <c r="P11" s="102"/>
      <c r="Q11" s="102"/>
      <c r="R11" s="102"/>
      <c r="S11" s="102"/>
      <c r="T11" s="102"/>
      <c r="U11" s="102"/>
    </row>
    <row r="12" spans="1:21" s="85" customFormat="1" ht="30" customHeight="1">
      <c r="A12" s="100" t="s">
        <v>103</v>
      </c>
      <c r="B12" s="100" t="s">
        <v>107</v>
      </c>
      <c r="C12" s="100" t="s">
        <v>107</v>
      </c>
      <c r="D12" s="44" t="s">
        <v>93</v>
      </c>
      <c r="E12" s="101" t="s">
        <v>108</v>
      </c>
      <c r="F12" s="97">
        <f t="shared" si="0"/>
        <v>21</v>
      </c>
      <c r="G12" s="104"/>
      <c r="H12" s="104">
        <v>21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workbookViewId="0" topLeftCell="A1">
      <selection activeCell="I11" sqref="I11"/>
    </sheetView>
  </sheetViews>
  <sheetFormatPr defaultColWidth="6.75390625" defaultRowHeight="30" customHeight="1"/>
  <cols>
    <col min="1" max="1" width="15.50390625" style="55" customWidth="1"/>
    <col min="2" max="2" width="9.125" style="56" customWidth="1"/>
    <col min="3" max="8" width="7.75390625" style="56" customWidth="1"/>
    <col min="9" max="9" width="9.125" style="56" customWidth="1"/>
    <col min="10" max="11" width="7.75390625" style="56" customWidth="1"/>
    <col min="12" max="15" width="7.75390625" style="55" customWidth="1"/>
    <col min="16" max="250" width="6.75390625" style="55" customWidth="1"/>
    <col min="251" max="16384" width="6.75390625" style="55" customWidth="1"/>
  </cols>
  <sheetData>
    <row r="1" spans="15:250" ht="30" customHeight="1">
      <c r="O1" s="77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30" customHeight="1">
      <c r="A2" s="57" t="s">
        <v>267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30" customHeight="1">
      <c r="A3" s="6" t="s">
        <v>2</v>
      </c>
      <c r="B3" s="6"/>
      <c r="C3" s="6"/>
      <c r="D3" s="6"/>
      <c r="E3" s="6"/>
      <c r="F3" s="58"/>
      <c r="G3" s="58"/>
      <c r="H3" s="58"/>
      <c r="I3" s="58"/>
      <c r="J3" s="58"/>
      <c r="K3" s="58"/>
      <c r="L3" s="58"/>
      <c r="M3" s="58"/>
      <c r="N3" s="58"/>
      <c r="O3" s="58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30" customHeight="1">
      <c r="A4" s="59" t="s">
        <v>268</v>
      </c>
      <c r="B4" s="60" t="s">
        <v>269</v>
      </c>
      <c r="C4" s="60"/>
      <c r="D4" s="60"/>
      <c r="E4" s="60"/>
      <c r="F4" s="60"/>
      <c r="G4" s="60"/>
      <c r="H4" s="60"/>
      <c r="I4" s="78" t="s">
        <v>270</v>
      </c>
      <c r="J4" s="79"/>
      <c r="K4" s="79"/>
      <c r="L4" s="79"/>
      <c r="M4" s="79"/>
      <c r="N4" s="79"/>
      <c r="O4" s="7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30" customHeight="1">
      <c r="A5" s="59"/>
      <c r="B5" s="61" t="s">
        <v>81</v>
      </c>
      <c r="C5" s="61" t="s">
        <v>184</v>
      </c>
      <c r="D5" s="61" t="s">
        <v>271</v>
      </c>
      <c r="E5" s="62" t="s">
        <v>272</v>
      </c>
      <c r="F5" s="63" t="s">
        <v>187</v>
      </c>
      <c r="G5" s="63" t="s">
        <v>273</v>
      </c>
      <c r="H5" s="64" t="s">
        <v>189</v>
      </c>
      <c r="I5" s="66" t="s">
        <v>81</v>
      </c>
      <c r="J5" s="67" t="s">
        <v>184</v>
      </c>
      <c r="K5" s="67" t="s">
        <v>271</v>
      </c>
      <c r="L5" s="67" t="s">
        <v>272</v>
      </c>
      <c r="M5" s="67" t="s">
        <v>187</v>
      </c>
      <c r="N5" s="67" t="s">
        <v>273</v>
      </c>
      <c r="O5" s="67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0" customHeight="1">
      <c r="A6" s="59"/>
      <c r="B6" s="65"/>
      <c r="C6" s="65"/>
      <c r="D6" s="65"/>
      <c r="E6" s="66"/>
      <c r="F6" s="67"/>
      <c r="G6" s="67"/>
      <c r="H6" s="68"/>
      <c r="I6" s="66"/>
      <c r="J6" s="67"/>
      <c r="K6" s="67"/>
      <c r="L6" s="67"/>
      <c r="M6" s="67"/>
      <c r="N6" s="67"/>
      <c r="O6" s="6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30" customHeight="1">
      <c r="A7" s="69" t="s">
        <v>212</v>
      </c>
      <c r="B7" s="70">
        <v>7</v>
      </c>
      <c r="C7" s="70">
        <v>8</v>
      </c>
      <c r="D7" s="70">
        <v>9</v>
      </c>
      <c r="E7" s="70">
        <v>10</v>
      </c>
      <c r="F7" s="70">
        <v>11</v>
      </c>
      <c r="G7" s="70">
        <v>12</v>
      </c>
      <c r="H7" s="70">
        <v>13</v>
      </c>
      <c r="I7" s="70">
        <v>14</v>
      </c>
      <c r="J7" s="70">
        <v>15</v>
      </c>
      <c r="K7" s="70">
        <v>16</v>
      </c>
      <c r="L7" s="70">
        <v>17</v>
      </c>
      <c r="M7" s="70">
        <v>18</v>
      </c>
      <c r="N7" s="70">
        <v>19</v>
      </c>
      <c r="O7" s="70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4" customFormat="1" ht="30" customHeight="1">
      <c r="A8" s="71" t="s">
        <v>94</v>
      </c>
      <c r="B8" s="72">
        <f>SUM(C8:H8)</f>
        <v>15.25</v>
      </c>
      <c r="C8" s="72">
        <v>15.25</v>
      </c>
      <c r="D8" s="72"/>
      <c r="E8" s="72"/>
      <c r="F8" s="72"/>
      <c r="G8" s="72"/>
      <c r="H8" s="73"/>
      <c r="I8" s="80">
        <f>SUM(J8:O8)</f>
        <v>10.3</v>
      </c>
      <c r="J8" s="81">
        <v>10.3</v>
      </c>
      <c r="K8" s="81"/>
      <c r="L8" s="82"/>
      <c r="M8" s="82"/>
      <c r="N8" s="82"/>
      <c r="O8" s="83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</row>
    <row r="9" spans="1:250" ht="30" customHeight="1">
      <c r="A9" s="74" t="s">
        <v>274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4"/>
      <c r="M9" s="74"/>
      <c r="N9" s="74"/>
      <c r="O9" s="7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30" customHeight="1">
      <c r="C10" s="75"/>
      <c r="D10" s="75"/>
      <c r="E10" s="75"/>
      <c r="F10" s="75"/>
      <c r="G10" s="75"/>
      <c r="H10" s="75"/>
      <c r="I10" s="75"/>
      <c r="J10" s="75"/>
      <c r="L10" s="54"/>
      <c r="N10" s="84"/>
      <c r="O10" s="5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30" customHeight="1">
      <c r="D11" s="75"/>
      <c r="G11" s="75"/>
      <c r="H11" s="75"/>
      <c r="I11" s="75"/>
      <c r="K11" s="75"/>
      <c r="O11" s="5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30" customHeight="1">
      <c r="B12" s="7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30" customHeight="1">
      <c r="O13" s="5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30" customHeight="1">
      <c r="A1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0" customHeight="1">
      <c r="A1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30" customHeight="1">
      <c r="A16" s="5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20">
    <mergeCell ref="A2:O2"/>
    <mergeCell ref="A3:E3"/>
    <mergeCell ref="B4:H4"/>
    <mergeCell ref="I4:O4"/>
    <mergeCell ref="A9:O9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H16" sqref="H16"/>
    </sheetView>
  </sheetViews>
  <sheetFormatPr defaultColWidth="6.75390625" defaultRowHeight="30" customHeight="1"/>
  <cols>
    <col min="1" max="1" width="8.75390625" style="29" customWidth="1"/>
    <col min="2" max="2" width="9.00390625" style="29" customWidth="1"/>
    <col min="3" max="3" width="9.125" style="29" customWidth="1"/>
    <col min="4" max="4" width="8.375" style="29" customWidth="1"/>
    <col min="5" max="5" width="7.25390625" style="29" customWidth="1"/>
    <col min="6" max="6" width="30.375" style="29" customWidth="1"/>
    <col min="7" max="7" width="23.625" style="29" customWidth="1"/>
    <col min="8" max="8" width="12.25390625" style="29" customWidth="1"/>
    <col min="9" max="9" width="20.625" style="29" customWidth="1"/>
    <col min="10" max="10" width="8.75390625" style="29" customWidth="1"/>
    <col min="11" max="16384" width="6.75390625" style="29" customWidth="1"/>
  </cols>
  <sheetData>
    <row r="1" spans="1:10" ht="30" customHeight="1">
      <c r="A1" s="30"/>
      <c r="B1" s="30"/>
      <c r="C1" s="30"/>
      <c r="D1" s="30"/>
      <c r="E1" s="31"/>
      <c r="F1" s="30"/>
      <c r="G1" s="30"/>
      <c r="H1" s="30"/>
      <c r="I1" s="30" t="s">
        <v>275</v>
      </c>
      <c r="J1" s="30"/>
    </row>
    <row r="2" spans="1:10" ht="30" customHeight="1">
      <c r="A2" s="32" t="s">
        <v>276</v>
      </c>
      <c r="B2" s="32"/>
      <c r="C2" s="32"/>
      <c r="D2" s="32"/>
      <c r="E2" s="32"/>
      <c r="F2" s="32"/>
      <c r="G2" s="32"/>
      <c r="H2" s="32"/>
      <c r="I2" s="32"/>
      <c r="J2" s="30"/>
    </row>
    <row r="3" spans="1:9" ht="30" customHeight="1">
      <c r="A3" s="6" t="s">
        <v>2</v>
      </c>
      <c r="B3" s="6"/>
      <c r="C3" s="6"/>
      <c r="D3" s="6"/>
      <c r="E3" s="6"/>
      <c r="I3" s="51" t="s">
        <v>78</v>
      </c>
    </row>
    <row r="4" spans="1:10" ht="30" customHeight="1">
      <c r="A4" s="33" t="s">
        <v>130</v>
      </c>
      <c r="B4" s="34" t="s">
        <v>80</v>
      </c>
      <c r="C4" s="35" t="s">
        <v>277</v>
      </c>
      <c r="D4" s="36"/>
      <c r="E4" s="37"/>
      <c r="F4" s="36" t="s">
        <v>278</v>
      </c>
      <c r="G4" s="35" t="s">
        <v>279</v>
      </c>
      <c r="H4" s="35" t="s">
        <v>280</v>
      </c>
      <c r="I4" s="36"/>
      <c r="J4" s="30"/>
    </row>
    <row r="5" spans="1:10" ht="30" customHeight="1">
      <c r="A5" s="33"/>
      <c r="B5" s="34"/>
      <c r="C5" s="38" t="s">
        <v>281</v>
      </c>
      <c r="D5" s="39" t="s">
        <v>113</v>
      </c>
      <c r="E5" s="40" t="s">
        <v>114</v>
      </c>
      <c r="F5" s="36"/>
      <c r="G5" s="35"/>
      <c r="H5" s="41" t="s">
        <v>282</v>
      </c>
      <c r="I5" s="52" t="s">
        <v>283</v>
      </c>
      <c r="J5" s="30"/>
    </row>
    <row r="6" spans="1:10" ht="30" customHeight="1">
      <c r="A6" s="42"/>
      <c r="B6" s="42"/>
      <c r="C6" s="43"/>
      <c r="D6" s="43"/>
      <c r="E6" s="43"/>
      <c r="F6" s="42"/>
      <c r="G6" s="42"/>
      <c r="H6" s="43"/>
      <c r="I6" s="42"/>
      <c r="J6" s="30"/>
    </row>
    <row r="7" spans="1:10" s="28" customFormat="1" ht="117" customHeight="1">
      <c r="A7" s="44" t="s">
        <v>93</v>
      </c>
      <c r="B7" s="45" t="s">
        <v>94</v>
      </c>
      <c r="C7" s="46">
        <v>133.4</v>
      </c>
      <c r="D7" s="46">
        <v>133.4</v>
      </c>
      <c r="E7" s="46"/>
      <c r="F7" s="47" t="s">
        <v>284</v>
      </c>
      <c r="G7" s="47" t="s">
        <v>285</v>
      </c>
      <c r="H7" s="48" t="s">
        <v>286</v>
      </c>
      <c r="I7" s="53" t="s">
        <v>287</v>
      </c>
      <c r="J7" s="49"/>
    </row>
    <row r="8" spans="1:10" ht="30" customHeight="1">
      <c r="A8" s="49"/>
      <c r="B8" s="49"/>
      <c r="C8" s="49"/>
      <c r="D8" s="49"/>
      <c r="E8" s="50"/>
      <c r="F8" s="49"/>
      <c r="G8" s="49"/>
      <c r="H8" s="49"/>
      <c r="I8" s="49"/>
      <c r="J8" s="30"/>
    </row>
    <row r="9" spans="1:10" ht="30" customHeight="1">
      <c r="A9" s="30"/>
      <c r="B9" s="49"/>
      <c r="C9" s="49"/>
      <c r="D9" s="49"/>
      <c r="E9" s="31"/>
      <c r="F9" s="30"/>
      <c r="G9" s="30"/>
      <c r="H9" s="49"/>
      <c r="I9" s="49"/>
      <c r="J9" s="30"/>
    </row>
    <row r="10" spans="1:10" ht="30" customHeight="1">
      <c r="A10" s="30"/>
      <c r="B10" s="49"/>
      <c r="C10" s="49"/>
      <c r="D10" s="49"/>
      <c r="E10" s="50"/>
      <c r="F10" s="30"/>
      <c r="G10" s="30"/>
      <c r="H10" s="30"/>
      <c r="I10" s="30"/>
      <c r="J10" s="30"/>
    </row>
    <row r="11" spans="1:10" ht="30" customHeight="1">
      <c r="A11" s="30"/>
      <c r="B11" s="49"/>
      <c r="C11" s="30"/>
      <c r="D11" s="49"/>
      <c r="E11" s="31"/>
      <c r="F11" s="30"/>
      <c r="G11" s="30"/>
      <c r="H11" s="49"/>
      <c r="I11" s="49"/>
      <c r="J11" s="30"/>
    </row>
    <row r="12" spans="1:10" ht="30" customHeight="1">
      <c r="A12" s="30"/>
      <c r="B12" s="30"/>
      <c r="C12" s="49"/>
      <c r="D12" s="49"/>
      <c r="E12" s="31"/>
      <c r="F12" s="30"/>
      <c r="G12" s="30"/>
      <c r="H12" s="30"/>
      <c r="I12" s="30"/>
      <c r="J12" s="30"/>
    </row>
    <row r="13" spans="1:10" ht="30" customHeight="1">
      <c r="A13" s="30"/>
      <c r="B13" s="30"/>
      <c r="C13" s="49"/>
      <c r="D13" s="49"/>
      <c r="E13" s="50"/>
      <c r="F13" s="30"/>
      <c r="G13" s="49"/>
      <c r="H13" s="49"/>
      <c r="I13" s="30"/>
      <c r="J13" s="30"/>
    </row>
    <row r="14" spans="1:10" ht="30" customHeight="1">
      <c r="A14" s="30"/>
      <c r="B14" s="30"/>
      <c r="C14" s="30"/>
      <c r="D14" s="30"/>
      <c r="E14" s="31"/>
      <c r="F14" s="30"/>
      <c r="G14" s="30"/>
      <c r="H14" s="30"/>
      <c r="I14" s="30"/>
      <c r="J14" s="30"/>
    </row>
  </sheetData>
  <sheetProtection formatCells="0" formatColumns="0" formatRows="0"/>
  <mergeCells count="8">
    <mergeCell ref="A2:I2"/>
    <mergeCell ref="A3:E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H10" sqref="H10"/>
    </sheetView>
  </sheetViews>
  <sheetFormatPr defaultColWidth="6.75390625" defaultRowHeight="22.5" customHeight="1"/>
  <cols>
    <col min="1" max="1" width="5.50390625" style="578" customWidth="1"/>
    <col min="2" max="2" width="6.00390625" style="578" customWidth="1"/>
    <col min="3" max="3" width="3.25390625" style="578" customWidth="1"/>
    <col min="4" max="4" width="7.25390625" style="578" customWidth="1"/>
    <col min="5" max="5" width="14.00390625" style="578" customWidth="1"/>
    <col min="6" max="16" width="8.625" style="578" customWidth="1"/>
    <col min="17" max="247" width="6.75390625" style="578" customWidth="1"/>
    <col min="248" max="16384" width="6.75390625" style="579" customWidth="1"/>
  </cols>
  <sheetData>
    <row r="1" spans="2:247" ht="22.5" customHeight="1"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P1" s="596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81" t="s">
        <v>96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60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6" t="s">
        <v>2</v>
      </c>
      <c r="B3" s="6"/>
      <c r="C3" s="6"/>
      <c r="D3" s="6"/>
      <c r="E3" s="6"/>
      <c r="F3" s="582"/>
      <c r="G3" s="583"/>
      <c r="H3" s="583"/>
      <c r="I3" s="583"/>
      <c r="J3" s="582"/>
      <c r="K3" s="582"/>
      <c r="L3" s="582"/>
      <c r="O3" s="597" t="s">
        <v>78</v>
      </c>
      <c r="P3" s="597"/>
      <c r="Q3" s="58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84" t="s">
        <v>97</v>
      </c>
      <c r="B4" s="584"/>
      <c r="C4" s="584"/>
      <c r="D4" s="291" t="s">
        <v>79</v>
      </c>
      <c r="E4" s="585" t="s">
        <v>98</v>
      </c>
      <c r="F4" s="586" t="s">
        <v>99</v>
      </c>
      <c r="G4" s="587" t="s">
        <v>82</v>
      </c>
      <c r="H4" s="587"/>
      <c r="I4" s="587"/>
      <c r="J4" s="291" t="s">
        <v>83</v>
      </c>
      <c r="K4" s="291" t="s">
        <v>84</v>
      </c>
      <c r="L4" s="291" t="s">
        <v>85</v>
      </c>
      <c r="M4" s="291" t="s">
        <v>86</v>
      </c>
      <c r="N4" s="291" t="s">
        <v>87</v>
      </c>
      <c r="O4" s="598" t="s">
        <v>88</v>
      </c>
      <c r="P4" s="599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91" t="s">
        <v>100</v>
      </c>
      <c r="B5" s="291" t="s">
        <v>101</v>
      </c>
      <c r="C5" s="291" t="s">
        <v>102</v>
      </c>
      <c r="D5" s="291"/>
      <c r="E5" s="585"/>
      <c r="F5" s="291"/>
      <c r="G5" s="291" t="s">
        <v>90</v>
      </c>
      <c r="H5" s="291" t="s">
        <v>91</v>
      </c>
      <c r="I5" s="291" t="s">
        <v>92</v>
      </c>
      <c r="J5" s="291"/>
      <c r="K5" s="291"/>
      <c r="L5" s="291"/>
      <c r="M5" s="291"/>
      <c r="N5" s="291"/>
      <c r="O5" s="600"/>
      <c r="P5" s="60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3" customHeight="1">
      <c r="A6" s="588"/>
      <c r="B6" s="588"/>
      <c r="C6" s="588"/>
      <c r="D6" s="588"/>
      <c r="E6" s="589"/>
      <c r="F6" s="588">
        <v>1</v>
      </c>
      <c r="G6" s="588">
        <v>2</v>
      </c>
      <c r="H6" s="588">
        <v>3</v>
      </c>
      <c r="I6" s="588">
        <v>4</v>
      </c>
      <c r="J6" s="588">
        <v>5</v>
      </c>
      <c r="K6" s="588">
        <v>6</v>
      </c>
      <c r="L6" s="588">
        <v>7</v>
      </c>
      <c r="M6" s="588">
        <v>8</v>
      </c>
      <c r="N6" s="588">
        <v>9</v>
      </c>
      <c r="O6" s="602">
        <v>10</v>
      </c>
      <c r="P6" s="60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577" customFormat="1" ht="24.75" customHeight="1">
      <c r="A7" s="590"/>
      <c r="B7" s="590"/>
      <c r="C7" s="590"/>
      <c r="D7" s="591"/>
      <c r="E7" s="592" t="s">
        <v>81</v>
      </c>
      <c r="F7" s="291">
        <f>F8</f>
        <v>133.4</v>
      </c>
      <c r="G7" s="291">
        <f>G8</f>
        <v>133.4</v>
      </c>
      <c r="H7" s="291">
        <f>H8</f>
        <v>133.4</v>
      </c>
      <c r="I7" s="604"/>
      <c r="J7" s="604"/>
      <c r="K7" s="604"/>
      <c r="L7" s="604"/>
      <c r="M7" s="604"/>
      <c r="N7" s="604"/>
      <c r="O7" s="604"/>
      <c r="P7" s="605"/>
      <c r="Q7" s="595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609"/>
      <c r="IO7" s="609"/>
      <c r="IP7" s="609"/>
      <c r="IQ7" s="609"/>
      <c r="IR7" s="609"/>
      <c r="IS7" s="609"/>
      <c r="IT7" s="609"/>
      <c r="IU7" s="609"/>
      <c r="IV7" s="609"/>
    </row>
    <row r="8" spans="1:256" s="85" customFormat="1" ht="24">
      <c r="A8" s="290" t="s">
        <v>103</v>
      </c>
      <c r="B8" s="291"/>
      <c r="C8" s="291"/>
      <c r="D8" s="292" t="s">
        <v>93</v>
      </c>
      <c r="E8" s="293" t="s">
        <v>104</v>
      </c>
      <c r="F8" s="291">
        <f>F9+F11</f>
        <v>133.4</v>
      </c>
      <c r="G8" s="291">
        <f>G9+G11</f>
        <v>133.4</v>
      </c>
      <c r="H8" s="291">
        <f>H9+H11</f>
        <v>133.4</v>
      </c>
      <c r="I8" s="606"/>
      <c r="J8" s="606"/>
      <c r="K8" s="606"/>
      <c r="L8" s="606"/>
      <c r="M8" s="606"/>
      <c r="N8" s="606"/>
      <c r="O8" s="606"/>
      <c r="P8" s="606"/>
      <c r="Q8" s="595"/>
      <c r="IN8" s="609"/>
      <c r="IO8" s="609"/>
      <c r="IP8" s="609"/>
      <c r="IQ8" s="609"/>
      <c r="IR8" s="609"/>
      <c r="IS8" s="609"/>
      <c r="IT8" s="609"/>
      <c r="IU8" s="609"/>
      <c r="IV8" s="609"/>
    </row>
    <row r="9" spans="1:256" s="85" customFormat="1" ht="24.75" customHeight="1">
      <c r="A9" s="290" t="s">
        <v>103</v>
      </c>
      <c r="B9" s="290" t="s">
        <v>105</v>
      </c>
      <c r="C9" s="291"/>
      <c r="D9" s="292" t="s">
        <v>93</v>
      </c>
      <c r="E9" s="293" t="s">
        <v>106</v>
      </c>
      <c r="F9" s="593">
        <f>F10</f>
        <v>120.8</v>
      </c>
      <c r="G9" s="593">
        <f>G10</f>
        <v>112.4</v>
      </c>
      <c r="H9" s="291">
        <f>H10</f>
        <v>112.4</v>
      </c>
      <c r="I9" s="606"/>
      <c r="J9" s="606"/>
      <c r="K9" s="606"/>
      <c r="L9" s="606"/>
      <c r="M9" s="606"/>
      <c r="N9" s="606"/>
      <c r="O9" s="606"/>
      <c r="P9" s="606"/>
      <c r="Q9" s="578"/>
      <c r="IN9" s="609"/>
      <c r="IO9" s="609"/>
      <c r="IP9" s="609"/>
      <c r="IQ9" s="609"/>
      <c r="IR9" s="609"/>
      <c r="IS9" s="609"/>
      <c r="IT9" s="609"/>
      <c r="IU9" s="609"/>
      <c r="IV9" s="609"/>
    </row>
    <row r="10" spans="1:256" s="85" customFormat="1" ht="24.75" customHeight="1">
      <c r="A10" s="290" t="s">
        <v>103</v>
      </c>
      <c r="B10" s="290" t="s">
        <v>105</v>
      </c>
      <c r="C10" s="290" t="s">
        <v>107</v>
      </c>
      <c r="D10" s="292" t="s">
        <v>93</v>
      </c>
      <c r="E10" s="295" t="s">
        <v>108</v>
      </c>
      <c r="F10" s="594">
        <v>120.8</v>
      </c>
      <c r="G10" s="594">
        <f>H10+I10</f>
        <v>112.4</v>
      </c>
      <c r="H10" s="594">
        <v>112.4</v>
      </c>
      <c r="I10" s="606"/>
      <c r="J10" s="606"/>
      <c r="K10" s="606"/>
      <c r="L10" s="606"/>
      <c r="M10" s="606"/>
      <c r="N10" s="606"/>
      <c r="O10" s="606"/>
      <c r="P10" s="607"/>
      <c r="Q10" s="578"/>
      <c r="IN10" s="609"/>
      <c r="IO10" s="609"/>
      <c r="IP10" s="609"/>
      <c r="IQ10" s="609"/>
      <c r="IR10" s="609"/>
      <c r="IS10" s="609"/>
      <c r="IT10" s="609"/>
      <c r="IU10" s="609"/>
      <c r="IV10" s="609"/>
    </row>
    <row r="11" spans="1:256" s="85" customFormat="1" ht="24.75" customHeight="1">
      <c r="A11" s="290" t="s">
        <v>103</v>
      </c>
      <c r="B11" s="290" t="s">
        <v>107</v>
      </c>
      <c r="C11" s="290"/>
      <c r="D11" s="292" t="s">
        <v>93</v>
      </c>
      <c r="E11" s="295" t="s">
        <v>109</v>
      </c>
      <c r="F11" s="594">
        <f>F12</f>
        <v>12.6</v>
      </c>
      <c r="G11" s="594">
        <f>G12</f>
        <v>21</v>
      </c>
      <c r="H11" s="594">
        <f>H12</f>
        <v>21</v>
      </c>
      <c r="I11" s="606"/>
      <c r="J11" s="606"/>
      <c r="K11" s="606"/>
      <c r="L11" s="606"/>
      <c r="M11" s="606"/>
      <c r="N11" s="606"/>
      <c r="O11" s="606"/>
      <c r="P11" s="607"/>
      <c r="Q11" s="578"/>
      <c r="IN11" s="609"/>
      <c r="IO11" s="609"/>
      <c r="IP11" s="609"/>
      <c r="IQ11" s="609"/>
      <c r="IR11" s="609"/>
      <c r="IS11" s="609"/>
      <c r="IT11" s="609"/>
      <c r="IU11" s="609"/>
      <c r="IV11" s="609"/>
    </row>
    <row r="12" spans="1:256" s="85" customFormat="1" ht="24.75" customHeight="1">
      <c r="A12" s="290" t="s">
        <v>103</v>
      </c>
      <c r="B12" s="290" t="s">
        <v>107</v>
      </c>
      <c r="C12" s="290" t="s">
        <v>107</v>
      </c>
      <c r="D12" s="292" t="s">
        <v>93</v>
      </c>
      <c r="E12" s="295" t="s">
        <v>108</v>
      </c>
      <c r="F12" s="594">
        <v>12.6</v>
      </c>
      <c r="G12" s="594">
        <v>21</v>
      </c>
      <c r="H12" s="594">
        <v>21</v>
      </c>
      <c r="I12" s="606"/>
      <c r="J12" s="606"/>
      <c r="K12" s="606"/>
      <c r="L12" s="606"/>
      <c r="M12" s="606"/>
      <c r="N12" s="606"/>
      <c r="O12" s="606"/>
      <c r="P12" s="607"/>
      <c r="Q12" s="578"/>
      <c r="IN12" s="609"/>
      <c r="IO12" s="609"/>
      <c r="IP12" s="609"/>
      <c r="IQ12" s="609"/>
      <c r="IR12" s="609"/>
      <c r="IS12" s="609"/>
      <c r="IT12" s="609"/>
      <c r="IU12" s="609"/>
      <c r="IV12" s="609"/>
    </row>
    <row r="13" spans="5:247" ht="22.5" customHeight="1">
      <c r="E13" s="595"/>
      <c r="L13" s="59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H16" sqref="H16"/>
    </sheetView>
  </sheetViews>
  <sheetFormatPr defaultColWidth="6.75390625" defaultRowHeight="30" customHeight="1"/>
  <cols>
    <col min="1" max="1" width="8.75390625" style="2" customWidth="1"/>
    <col min="2" max="2" width="10.625" style="2" customWidth="1"/>
    <col min="3" max="3" width="6.625" style="2" customWidth="1"/>
    <col min="4" max="4" width="8.25390625" style="2" customWidth="1"/>
    <col min="5" max="5" width="7.75390625" style="2" customWidth="1"/>
    <col min="6" max="6" width="14.125" style="2" customWidth="1"/>
    <col min="7" max="14" width="1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25390625" style="2" customWidth="1"/>
    <col min="19" max="19" width="8.75390625" style="2" customWidth="1"/>
    <col min="20" max="16384" width="6.75390625" style="2" customWidth="1"/>
  </cols>
  <sheetData>
    <row r="1" spans="1:19" ht="30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288</v>
      </c>
      <c r="O1" s="3"/>
      <c r="P1"/>
      <c r="Q1"/>
      <c r="R1"/>
      <c r="S1"/>
    </row>
    <row r="2" spans="1:19" ht="30" customHeight="1">
      <c r="A2" s="5" t="s">
        <v>289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30" customHeight="1">
      <c r="A3" s="6" t="s">
        <v>2</v>
      </c>
      <c r="B3" s="6"/>
      <c r="C3" s="6"/>
      <c r="D3" s="6"/>
      <c r="E3" s="6"/>
      <c r="N3" s="25" t="s">
        <v>78</v>
      </c>
      <c r="P3"/>
      <c r="Q3"/>
      <c r="R3"/>
      <c r="S3"/>
    </row>
    <row r="4" spans="1:19" ht="30" customHeight="1">
      <c r="A4" s="7" t="s">
        <v>130</v>
      </c>
      <c r="B4" s="8" t="s">
        <v>80</v>
      </c>
      <c r="C4" s="9" t="s">
        <v>290</v>
      </c>
      <c r="D4" s="7" t="s">
        <v>291</v>
      </c>
      <c r="E4" s="7" t="s">
        <v>292</v>
      </c>
      <c r="F4" s="7"/>
      <c r="G4" s="7" t="s">
        <v>293</v>
      </c>
      <c r="H4" s="10" t="s">
        <v>294</v>
      </c>
      <c r="I4" s="7" t="s">
        <v>295</v>
      </c>
      <c r="J4" s="7" t="s">
        <v>296</v>
      </c>
      <c r="K4" s="7" t="s">
        <v>297</v>
      </c>
      <c r="L4" s="7" t="s">
        <v>298</v>
      </c>
      <c r="M4" s="7" t="s">
        <v>299</v>
      </c>
      <c r="N4" s="7" t="s">
        <v>300</v>
      </c>
      <c r="O4" s="3"/>
      <c r="P4"/>
      <c r="Q4"/>
      <c r="R4"/>
      <c r="S4"/>
    </row>
    <row r="5" spans="1:19" ht="30" customHeight="1">
      <c r="A5" s="7"/>
      <c r="B5" s="11"/>
      <c r="C5" s="9"/>
      <c r="D5" s="7"/>
      <c r="E5" s="7" t="s">
        <v>172</v>
      </c>
      <c r="F5" s="12" t="s">
        <v>301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30" customHeight="1">
      <c r="A6" s="13"/>
      <c r="B6" s="13"/>
      <c r="C6" s="13"/>
      <c r="D6" s="14"/>
      <c r="E6" s="15"/>
      <c r="F6" s="15"/>
      <c r="G6" s="14"/>
      <c r="H6" s="13"/>
      <c r="I6" s="13"/>
      <c r="J6" s="13"/>
      <c r="K6" s="14"/>
      <c r="L6" s="14"/>
      <c r="M6" s="14"/>
      <c r="N6" s="13"/>
      <c r="O6" s="3"/>
      <c r="P6"/>
      <c r="Q6"/>
      <c r="R6"/>
      <c r="S6"/>
    </row>
    <row r="7" spans="1:19" s="1" customFormat="1" ht="30" customHeight="1">
      <c r="A7" s="16"/>
      <c r="B7" s="17"/>
      <c r="C7" s="17"/>
      <c r="D7" s="18"/>
      <c r="E7" s="19"/>
      <c r="F7" s="20"/>
      <c r="G7" s="18"/>
      <c r="H7" s="21"/>
      <c r="I7" s="21"/>
      <c r="J7" s="21"/>
      <c r="K7" s="21"/>
      <c r="L7" s="17"/>
      <c r="M7" s="26"/>
      <c r="N7" s="26"/>
      <c r="O7" s="23"/>
      <c r="P7" s="27"/>
      <c r="Q7" s="27"/>
      <c r="R7" s="27"/>
      <c r="S7" s="27"/>
    </row>
    <row r="8" spans="1:19" ht="30" customHeight="1">
      <c r="A8" s="22" t="s">
        <v>302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30" customHeight="1">
      <c r="A9" s="3"/>
      <c r="B9" s="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3"/>
      <c r="P9"/>
      <c r="Q9"/>
      <c r="R9"/>
      <c r="S9"/>
    </row>
    <row r="10" spans="1:19" ht="30" customHeight="1">
      <c r="A10" s="3"/>
      <c r="B10" s="3"/>
      <c r="C10" s="23"/>
      <c r="D10" s="23"/>
      <c r="E10" s="23"/>
      <c r="F10" s="23"/>
      <c r="G10" s="24"/>
      <c r="H10" s="3"/>
      <c r="I10" s="3"/>
      <c r="J10" s="3"/>
      <c r="K10" s="23"/>
      <c r="L10" s="3"/>
      <c r="M10" s="3"/>
      <c r="N10" s="3"/>
      <c r="O10" s="3"/>
      <c r="P10"/>
      <c r="Q10"/>
      <c r="R10"/>
      <c r="S10"/>
    </row>
    <row r="11" spans="1:19" ht="30" customHeight="1">
      <c r="A11" s="3"/>
      <c r="B11" s="3"/>
      <c r="C11" s="23"/>
      <c r="D11" s="23"/>
      <c r="E11" s="23"/>
      <c r="F11" s="23"/>
      <c r="G11" s="24"/>
      <c r="H11" s="3"/>
      <c r="I11" s="3"/>
      <c r="J11" s="3"/>
      <c r="K11" s="23"/>
      <c r="L11" s="3"/>
      <c r="M11" s="3"/>
      <c r="N11" s="23"/>
      <c r="O11" s="3"/>
      <c r="P11"/>
      <c r="Q11"/>
      <c r="R11"/>
      <c r="S11"/>
    </row>
    <row r="12" spans="1:19" ht="30" customHeight="1">
      <c r="A12" s="3"/>
      <c r="B12" s="3"/>
      <c r="C12" s="3"/>
      <c r="D12" s="23"/>
      <c r="E12" s="23"/>
      <c r="F12" s="23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30" customHeight="1">
      <c r="A13" s="3"/>
      <c r="B13" s="3"/>
      <c r="C13" s="3"/>
      <c r="D13" s="3"/>
      <c r="E13" s="3"/>
      <c r="F13" s="3"/>
      <c r="G13" s="24"/>
      <c r="H13" s="3"/>
      <c r="I13" s="3"/>
      <c r="J13" s="3"/>
      <c r="K13" s="3"/>
      <c r="L13" s="3"/>
      <c r="M13" s="23"/>
      <c r="N13" s="3"/>
      <c r="O13" s="3"/>
      <c r="P13"/>
      <c r="Q13"/>
      <c r="R13"/>
      <c r="S13"/>
    </row>
    <row r="14" spans="1:19" ht="30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30" customHeight="1">
      <c r="L16" s="1"/>
      <c r="P16"/>
      <c r="Q16"/>
      <c r="R16"/>
      <c r="S16"/>
    </row>
    <row r="17" spans="1:19" ht="30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6">
    <mergeCell ref="A2:N2"/>
    <mergeCell ref="A3:E3"/>
    <mergeCell ref="E4:F4"/>
    <mergeCell ref="A8:N8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H16" sqref="H16"/>
    </sheetView>
  </sheetViews>
  <sheetFormatPr defaultColWidth="6.75390625" defaultRowHeight="18.75" customHeight="1"/>
  <cols>
    <col min="1" max="1" width="5.375" style="531" customWidth="1"/>
    <col min="2" max="3" width="3.50390625" style="531" customWidth="1"/>
    <col min="4" max="4" width="7.125" style="531" customWidth="1"/>
    <col min="5" max="5" width="15.75390625" style="532" customWidth="1"/>
    <col min="6" max="6" width="9.75390625" style="533" customWidth="1"/>
    <col min="7" max="9" width="8.50390625" style="533" customWidth="1"/>
    <col min="10" max="17" width="6.625" style="533" customWidth="1"/>
    <col min="18" max="18" width="6.625" style="534" customWidth="1"/>
    <col min="19" max="21" width="6.625" style="535" customWidth="1"/>
    <col min="22" max="16384" width="6.75390625" style="534" customWidth="1"/>
  </cols>
  <sheetData>
    <row r="1" spans="1:21" ht="24.75" customHeight="1">
      <c r="A1" s="488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S1" s="565"/>
      <c r="T1" s="565"/>
      <c r="U1" s="488" t="s">
        <v>110</v>
      </c>
    </row>
    <row r="2" spans="1:21" ht="24.75" customHeight="1">
      <c r="A2" s="536" t="s">
        <v>111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</row>
    <row r="3" spans="1:21" s="528" customFormat="1" ht="24.75" customHeight="1">
      <c r="A3" s="6" t="s">
        <v>2</v>
      </c>
      <c r="B3" s="6"/>
      <c r="C3" s="6"/>
      <c r="D3" s="6"/>
      <c r="E3" s="6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557"/>
      <c r="Q3" s="557"/>
      <c r="S3" s="566"/>
      <c r="T3" s="567" t="s">
        <v>78</v>
      </c>
      <c r="U3" s="567"/>
    </row>
    <row r="4" spans="1:21" s="528" customFormat="1" ht="21.75" customHeight="1">
      <c r="A4" s="537" t="s">
        <v>98</v>
      </c>
      <c r="B4" s="537"/>
      <c r="C4" s="538"/>
      <c r="D4" s="539" t="s">
        <v>79</v>
      </c>
      <c r="E4" s="540" t="s">
        <v>98</v>
      </c>
      <c r="F4" s="541" t="s">
        <v>112</v>
      </c>
      <c r="G4" s="542" t="s">
        <v>113</v>
      </c>
      <c r="H4" s="543"/>
      <c r="I4" s="543"/>
      <c r="J4" s="538"/>
      <c r="K4" s="558" t="s">
        <v>114</v>
      </c>
      <c r="L4" s="558"/>
      <c r="M4" s="558"/>
      <c r="N4" s="558"/>
      <c r="O4" s="558"/>
      <c r="P4" s="558"/>
      <c r="Q4" s="558"/>
      <c r="R4" s="558"/>
      <c r="S4" s="568" t="s">
        <v>115</v>
      </c>
      <c r="T4" s="569" t="s">
        <v>116</v>
      </c>
      <c r="U4" s="569" t="s">
        <v>117</v>
      </c>
    </row>
    <row r="5" spans="1:21" s="528" customFormat="1" ht="21.75" customHeight="1">
      <c r="A5" s="544" t="s">
        <v>100</v>
      </c>
      <c r="B5" s="539" t="s">
        <v>101</v>
      </c>
      <c r="C5" s="539" t="s">
        <v>102</v>
      </c>
      <c r="D5" s="539"/>
      <c r="E5" s="540"/>
      <c r="F5" s="541"/>
      <c r="G5" s="539" t="s">
        <v>81</v>
      </c>
      <c r="H5" s="539" t="s">
        <v>118</v>
      </c>
      <c r="I5" s="539" t="s">
        <v>119</v>
      </c>
      <c r="J5" s="541" t="s">
        <v>120</v>
      </c>
      <c r="K5" s="559" t="s">
        <v>81</v>
      </c>
      <c r="L5" s="560" t="s">
        <v>121</v>
      </c>
      <c r="M5" s="560" t="s">
        <v>122</v>
      </c>
      <c r="N5" s="559" t="s">
        <v>123</v>
      </c>
      <c r="O5" s="561" t="s">
        <v>124</v>
      </c>
      <c r="P5" s="561" t="s">
        <v>125</v>
      </c>
      <c r="Q5" s="561" t="s">
        <v>126</v>
      </c>
      <c r="R5" s="561" t="s">
        <v>127</v>
      </c>
      <c r="S5" s="570"/>
      <c r="T5" s="571"/>
      <c r="U5" s="571"/>
    </row>
    <row r="6" spans="1:21" ht="29.25" customHeight="1">
      <c r="A6" s="544"/>
      <c r="B6" s="539"/>
      <c r="C6" s="539"/>
      <c r="D6" s="539"/>
      <c r="E6" s="545"/>
      <c r="F6" s="546" t="s">
        <v>99</v>
      </c>
      <c r="G6" s="539"/>
      <c r="H6" s="539"/>
      <c r="I6" s="539"/>
      <c r="J6" s="541"/>
      <c r="K6" s="541"/>
      <c r="L6" s="562"/>
      <c r="M6" s="562"/>
      <c r="N6" s="541"/>
      <c r="O6" s="559"/>
      <c r="P6" s="559"/>
      <c r="Q6" s="559"/>
      <c r="R6" s="559"/>
      <c r="S6" s="571"/>
      <c r="T6" s="571"/>
      <c r="U6" s="571"/>
    </row>
    <row r="7" spans="1:21" ht="24.75" customHeight="1">
      <c r="A7" s="547"/>
      <c r="B7" s="547"/>
      <c r="C7" s="547"/>
      <c r="D7" s="547"/>
      <c r="E7" s="547"/>
      <c r="F7" s="548">
        <v>1</v>
      </c>
      <c r="G7" s="547">
        <v>2</v>
      </c>
      <c r="H7" s="547">
        <v>3</v>
      </c>
      <c r="I7" s="547">
        <v>4</v>
      </c>
      <c r="J7" s="547">
        <v>5</v>
      </c>
      <c r="K7" s="547">
        <v>6</v>
      </c>
      <c r="L7" s="547">
        <v>7</v>
      </c>
      <c r="M7" s="547">
        <v>8</v>
      </c>
      <c r="N7" s="547">
        <v>9</v>
      </c>
      <c r="O7" s="547">
        <v>10</v>
      </c>
      <c r="P7" s="547">
        <v>11</v>
      </c>
      <c r="Q7" s="547">
        <v>12</v>
      </c>
      <c r="R7" s="547">
        <v>13</v>
      </c>
      <c r="S7" s="548">
        <v>14</v>
      </c>
      <c r="T7" s="548">
        <v>15</v>
      </c>
      <c r="U7" s="548">
        <v>16</v>
      </c>
    </row>
    <row r="8" spans="1:21" s="529" customFormat="1" ht="24.75" customHeight="1">
      <c r="A8" s="549"/>
      <c r="B8" s="549"/>
      <c r="C8" s="549"/>
      <c r="D8" s="550"/>
      <c r="E8" s="551" t="s">
        <v>81</v>
      </c>
      <c r="F8" s="552">
        <f>F9</f>
        <v>133.4</v>
      </c>
      <c r="G8" s="552">
        <f>G9</f>
        <v>133.4</v>
      </c>
      <c r="H8" s="552">
        <f>H9</f>
        <v>112.4</v>
      </c>
      <c r="I8" s="552">
        <f>I9</f>
        <v>21</v>
      </c>
      <c r="J8" s="563"/>
      <c r="K8" s="563"/>
      <c r="L8" s="563"/>
      <c r="M8" s="564"/>
      <c r="N8" s="563"/>
      <c r="O8" s="563"/>
      <c r="P8" s="563"/>
      <c r="Q8" s="563"/>
      <c r="R8" s="572"/>
      <c r="S8" s="573"/>
      <c r="T8" s="574"/>
      <c r="U8" s="572"/>
    </row>
    <row r="9" spans="1:21" s="530" customFormat="1" ht="25.5" customHeight="1">
      <c r="A9" s="290" t="s">
        <v>103</v>
      </c>
      <c r="B9" s="291"/>
      <c r="C9" s="291"/>
      <c r="D9" s="292" t="s">
        <v>93</v>
      </c>
      <c r="E9" s="293" t="s">
        <v>104</v>
      </c>
      <c r="F9" s="517">
        <f>F10+F12</f>
        <v>133.4</v>
      </c>
      <c r="G9" s="517">
        <f aca="true" t="shared" si="0" ref="G9:U9">G10+G12</f>
        <v>133.4</v>
      </c>
      <c r="H9" s="517">
        <f t="shared" si="0"/>
        <v>112.4</v>
      </c>
      <c r="I9" s="517">
        <f t="shared" si="0"/>
        <v>21</v>
      </c>
      <c r="J9" s="517">
        <f t="shared" si="0"/>
        <v>0</v>
      </c>
      <c r="K9" s="517">
        <f t="shared" si="0"/>
        <v>0</v>
      </c>
      <c r="L9" s="517">
        <f t="shared" si="0"/>
        <v>0</v>
      </c>
      <c r="M9" s="517">
        <f t="shared" si="0"/>
        <v>0</v>
      </c>
      <c r="N9" s="517">
        <f t="shared" si="0"/>
        <v>0</v>
      </c>
      <c r="O9" s="517">
        <f t="shared" si="0"/>
        <v>0</v>
      </c>
      <c r="P9" s="517">
        <f t="shared" si="0"/>
        <v>0</v>
      </c>
      <c r="Q9" s="517">
        <f t="shared" si="0"/>
        <v>0</v>
      </c>
      <c r="R9" s="517">
        <f t="shared" si="0"/>
        <v>0</v>
      </c>
      <c r="S9" s="517">
        <f t="shared" si="0"/>
        <v>0</v>
      </c>
      <c r="T9" s="517">
        <f t="shared" si="0"/>
        <v>0</v>
      </c>
      <c r="U9" s="517">
        <f t="shared" si="0"/>
        <v>0</v>
      </c>
    </row>
    <row r="10" spans="1:21" s="530" customFormat="1" ht="18.75" customHeight="1">
      <c r="A10" s="290" t="s">
        <v>103</v>
      </c>
      <c r="B10" s="290" t="s">
        <v>105</v>
      </c>
      <c r="C10" s="291"/>
      <c r="D10" s="292" t="s">
        <v>93</v>
      </c>
      <c r="E10" s="293" t="s">
        <v>106</v>
      </c>
      <c r="F10" s="517">
        <f>F11</f>
        <v>112.4</v>
      </c>
      <c r="G10" s="517">
        <f aca="true" t="shared" si="1" ref="G10:R10">G11</f>
        <v>112.4</v>
      </c>
      <c r="H10" s="553">
        <f t="shared" si="1"/>
        <v>112.4</v>
      </c>
      <c r="I10" s="517">
        <f t="shared" si="1"/>
        <v>0</v>
      </c>
      <c r="J10" s="517">
        <f t="shared" si="1"/>
        <v>0</v>
      </c>
      <c r="K10" s="517">
        <f t="shared" si="1"/>
        <v>0</v>
      </c>
      <c r="L10" s="517">
        <f t="shared" si="1"/>
        <v>0</v>
      </c>
      <c r="M10" s="517">
        <f t="shared" si="1"/>
        <v>0</v>
      </c>
      <c r="N10" s="517">
        <f t="shared" si="1"/>
        <v>0</v>
      </c>
      <c r="O10" s="517">
        <f t="shared" si="1"/>
        <v>0</v>
      </c>
      <c r="P10" s="517">
        <f t="shared" si="1"/>
        <v>0</v>
      </c>
      <c r="Q10" s="517">
        <f t="shared" si="1"/>
        <v>0</v>
      </c>
      <c r="R10" s="517">
        <f t="shared" si="1"/>
        <v>0</v>
      </c>
      <c r="S10" s="517"/>
      <c r="T10" s="517"/>
      <c r="U10" s="517"/>
    </row>
    <row r="11" spans="1:21" s="530" customFormat="1" ht="18.75" customHeight="1">
      <c r="A11" s="290" t="s">
        <v>103</v>
      </c>
      <c r="B11" s="290" t="s">
        <v>105</v>
      </c>
      <c r="C11" s="290" t="s">
        <v>107</v>
      </c>
      <c r="D11" s="292" t="s">
        <v>93</v>
      </c>
      <c r="E11" s="295" t="s">
        <v>108</v>
      </c>
      <c r="F11" s="554">
        <f>G11+K11+S11+T11+U11</f>
        <v>112.4</v>
      </c>
      <c r="G11" s="554">
        <f>SUM(H11:J11)</f>
        <v>112.4</v>
      </c>
      <c r="H11" s="554">
        <v>112.4</v>
      </c>
      <c r="I11" s="554"/>
      <c r="J11" s="554"/>
      <c r="K11" s="554"/>
      <c r="L11" s="554"/>
      <c r="M11" s="554"/>
      <c r="N11" s="554"/>
      <c r="O11" s="554"/>
      <c r="P11" s="554"/>
      <c r="Q11" s="554"/>
      <c r="R11" s="575"/>
      <c r="S11" s="575"/>
      <c r="T11" s="575"/>
      <c r="U11" s="575"/>
    </row>
    <row r="12" spans="1:21" s="530" customFormat="1" ht="18.75" customHeight="1">
      <c r="A12" s="290" t="s">
        <v>103</v>
      </c>
      <c r="B12" s="290" t="s">
        <v>107</v>
      </c>
      <c r="C12" s="290"/>
      <c r="D12" s="292" t="s">
        <v>93</v>
      </c>
      <c r="E12" s="295" t="s">
        <v>109</v>
      </c>
      <c r="F12" s="554">
        <f>F13</f>
        <v>21</v>
      </c>
      <c r="G12" s="554">
        <f aca="true" t="shared" si="2" ref="G12:R12">G13</f>
        <v>21</v>
      </c>
      <c r="H12" s="554">
        <f t="shared" si="2"/>
        <v>0</v>
      </c>
      <c r="I12" s="554">
        <f t="shared" si="2"/>
        <v>21</v>
      </c>
      <c r="J12" s="554">
        <f t="shared" si="2"/>
        <v>0</v>
      </c>
      <c r="K12" s="554">
        <f t="shared" si="2"/>
        <v>0</v>
      </c>
      <c r="L12" s="554">
        <f t="shared" si="2"/>
        <v>0</v>
      </c>
      <c r="M12" s="554">
        <f t="shared" si="2"/>
        <v>0</v>
      </c>
      <c r="N12" s="554">
        <f t="shared" si="2"/>
        <v>0</v>
      </c>
      <c r="O12" s="554">
        <f t="shared" si="2"/>
        <v>0</v>
      </c>
      <c r="P12" s="554">
        <f t="shared" si="2"/>
        <v>0</v>
      </c>
      <c r="Q12" s="554">
        <f t="shared" si="2"/>
        <v>0</v>
      </c>
      <c r="R12" s="554">
        <f t="shared" si="2"/>
        <v>0</v>
      </c>
      <c r="S12" s="575"/>
      <c r="T12" s="575"/>
      <c r="U12" s="575"/>
    </row>
    <row r="13" spans="1:21" s="530" customFormat="1" ht="18.75" customHeight="1">
      <c r="A13" s="290" t="s">
        <v>103</v>
      </c>
      <c r="B13" s="290" t="s">
        <v>107</v>
      </c>
      <c r="C13" s="290" t="s">
        <v>107</v>
      </c>
      <c r="D13" s="292" t="s">
        <v>93</v>
      </c>
      <c r="E13" s="295" t="s">
        <v>108</v>
      </c>
      <c r="F13" s="554">
        <f>G13+K13+S13+T13+U13</f>
        <v>21</v>
      </c>
      <c r="G13" s="554">
        <f>SUM(H13:J13)</f>
        <v>21</v>
      </c>
      <c r="H13" s="555"/>
      <c r="I13" s="554">
        <v>21</v>
      </c>
      <c r="J13" s="555"/>
      <c r="K13" s="555"/>
      <c r="L13" s="555"/>
      <c r="M13" s="555"/>
      <c r="N13" s="555"/>
      <c r="O13" s="555"/>
      <c r="P13" s="555"/>
      <c r="Q13" s="555"/>
      <c r="R13" s="576"/>
      <c r="S13" s="576"/>
      <c r="T13" s="576"/>
      <c r="U13" s="576"/>
    </row>
    <row r="14" spans="6:17" ht="18.75" customHeight="1">
      <c r="F14" s="556"/>
      <c r="O14" s="556"/>
      <c r="P14" s="556"/>
      <c r="Q14" s="556"/>
    </row>
    <row r="15" spans="1:22" ht="18.75" customHeight="1">
      <c r="A15"/>
      <c r="B15"/>
      <c r="C15"/>
      <c r="D15"/>
      <c r="E15"/>
      <c r="F15" s="76"/>
      <c r="O15" s="556"/>
      <c r="P15"/>
      <c r="Q15"/>
      <c r="R15"/>
      <c r="S15"/>
      <c r="T15"/>
      <c r="U15"/>
      <c r="V15"/>
    </row>
    <row r="16" spans="1:22" ht="18.75" customHeight="1">
      <c r="A16"/>
      <c r="B16"/>
      <c r="C16"/>
      <c r="D16"/>
      <c r="E16"/>
      <c r="F16" s="76"/>
      <c r="G16" s="556"/>
      <c r="P16"/>
      <c r="Q16"/>
      <c r="R16"/>
      <c r="S16"/>
      <c r="T16"/>
      <c r="U16"/>
      <c r="V16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workbookViewId="0" topLeftCell="A1">
      <selection activeCell="H16" sqref="H16"/>
    </sheetView>
  </sheetViews>
  <sheetFormatPr defaultColWidth="9.00390625" defaultRowHeight="24.75" customHeight="1"/>
  <cols>
    <col min="1" max="1" width="3.75390625" style="0" customWidth="1"/>
    <col min="2" max="3" width="4.25390625" style="0" customWidth="1"/>
    <col min="4" max="4" width="7.25390625" style="0" customWidth="1"/>
    <col min="5" max="5" width="16.00390625" style="0" customWidth="1"/>
    <col min="6" max="6" width="7.875" style="510" customWidth="1"/>
    <col min="7" max="8" width="7.25390625" style="0" customWidth="1"/>
    <col min="9" max="21" width="5.625" style="0" customWidth="1"/>
  </cols>
  <sheetData>
    <row r="1" spans="1:21" ht="24.75" customHeight="1">
      <c r="A1" s="86"/>
      <c r="B1" s="86"/>
      <c r="C1" s="86"/>
      <c r="D1" s="86"/>
      <c r="E1" s="86"/>
      <c r="F1" s="511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488" t="s">
        <v>128</v>
      </c>
    </row>
    <row r="2" spans="1:21" ht="24.75" customHeight="1">
      <c r="A2" s="87" t="s">
        <v>129</v>
      </c>
      <c r="B2" s="87"/>
      <c r="C2" s="87"/>
      <c r="D2" s="87"/>
      <c r="E2" s="87"/>
      <c r="F2" s="512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.75" customHeight="1">
      <c r="A3" s="6" t="s">
        <v>2</v>
      </c>
      <c r="B3" s="6"/>
      <c r="C3" s="6"/>
      <c r="D3" s="6"/>
      <c r="E3" s="6"/>
      <c r="F3" s="511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527" t="s">
        <v>78</v>
      </c>
      <c r="U3" s="527"/>
    </row>
    <row r="4" spans="1:21" ht="24.75" customHeight="1">
      <c r="A4" s="88" t="s">
        <v>98</v>
      </c>
      <c r="B4" s="89"/>
      <c r="C4" s="90"/>
      <c r="D4" s="91" t="s">
        <v>130</v>
      </c>
      <c r="E4" s="91" t="s">
        <v>131</v>
      </c>
      <c r="F4" s="513" t="s">
        <v>99</v>
      </c>
      <c r="G4" s="92" t="s">
        <v>132</v>
      </c>
      <c r="H4" s="92" t="s">
        <v>133</v>
      </c>
      <c r="I4" s="92" t="s">
        <v>134</v>
      </c>
      <c r="J4" s="92" t="s">
        <v>135</v>
      </c>
      <c r="K4" s="92" t="s">
        <v>136</v>
      </c>
      <c r="L4" s="92" t="s">
        <v>137</v>
      </c>
      <c r="M4" s="92" t="s">
        <v>122</v>
      </c>
      <c r="N4" s="92" t="s">
        <v>138</v>
      </c>
      <c r="O4" s="92" t="s">
        <v>120</v>
      </c>
      <c r="P4" s="92" t="s">
        <v>124</v>
      </c>
      <c r="Q4" s="92" t="s">
        <v>123</v>
      </c>
      <c r="R4" s="92" t="s">
        <v>139</v>
      </c>
      <c r="S4" s="92" t="s">
        <v>140</v>
      </c>
      <c r="T4" s="92" t="s">
        <v>141</v>
      </c>
      <c r="U4" s="92" t="s">
        <v>127</v>
      </c>
    </row>
    <row r="5" spans="1:21" ht="24.75" customHeight="1">
      <c r="A5" s="91" t="s">
        <v>100</v>
      </c>
      <c r="B5" s="91" t="s">
        <v>101</v>
      </c>
      <c r="C5" s="91" t="s">
        <v>102</v>
      </c>
      <c r="D5" s="93"/>
      <c r="E5" s="93"/>
      <c r="F5" s="514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4.75" customHeight="1">
      <c r="A6" s="94"/>
      <c r="B6" s="94"/>
      <c r="C6" s="94"/>
      <c r="D6" s="94"/>
      <c r="E6" s="94"/>
      <c r="F6" s="515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143" customFormat="1" ht="24.75" customHeight="1">
      <c r="A7" s="516"/>
      <c r="B7" s="517"/>
      <c r="C7" s="517"/>
      <c r="D7" s="517"/>
      <c r="E7" s="517" t="s">
        <v>142</v>
      </c>
      <c r="F7" s="518">
        <f>SUM(G7:H7)</f>
        <v>133.4</v>
      </c>
      <c r="G7" s="518">
        <f>G8</f>
        <v>112.4</v>
      </c>
      <c r="H7" s="518">
        <f>H8</f>
        <v>21</v>
      </c>
      <c r="I7" s="521">
        <f>I8</f>
        <v>0</v>
      </c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</row>
    <row r="8" spans="1:21" s="85" customFormat="1" ht="24.75" customHeight="1">
      <c r="A8" s="290" t="s">
        <v>103</v>
      </c>
      <c r="B8" s="291"/>
      <c r="C8" s="291"/>
      <c r="D8" s="292" t="s">
        <v>93</v>
      </c>
      <c r="E8" s="293" t="s">
        <v>104</v>
      </c>
      <c r="F8" s="518">
        <f>F9+F11</f>
        <v>133.4</v>
      </c>
      <c r="G8" s="518">
        <f>G9+G11</f>
        <v>112.4</v>
      </c>
      <c r="H8" s="518">
        <f>H9+H11</f>
        <v>21</v>
      </c>
      <c r="I8" s="522">
        <f>I9+I11</f>
        <v>0</v>
      </c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</row>
    <row r="9" spans="1:21" s="85" customFormat="1" ht="24.75" customHeight="1">
      <c r="A9" s="290" t="s">
        <v>103</v>
      </c>
      <c r="B9" s="290" t="s">
        <v>105</v>
      </c>
      <c r="C9" s="291"/>
      <c r="D9" s="292" t="s">
        <v>93</v>
      </c>
      <c r="E9" s="293" t="s">
        <v>106</v>
      </c>
      <c r="F9" s="518">
        <f>SUM(G9:H9)</f>
        <v>112.4</v>
      </c>
      <c r="G9" s="518">
        <f>G10</f>
        <v>112.4</v>
      </c>
      <c r="H9" s="518">
        <f aca="true" t="shared" si="0" ref="H9:O9">H10</f>
        <v>0</v>
      </c>
      <c r="I9" s="521">
        <f t="shared" si="0"/>
        <v>0</v>
      </c>
      <c r="J9" s="521">
        <f t="shared" si="0"/>
        <v>0</v>
      </c>
      <c r="K9" s="521">
        <f t="shared" si="0"/>
        <v>0</v>
      </c>
      <c r="L9" s="521">
        <f t="shared" si="0"/>
        <v>0</v>
      </c>
      <c r="M9" s="521">
        <f t="shared" si="0"/>
        <v>0</v>
      </c>
      <c r="N9" s="521">
        <f t="shared" si="0"/>
        <v>0</v>
      </c>
      <c r="O9" s="521">
        <f t="shared" si="0"/>
        <v>0</v>
      </c>
      <c r="P9" s="523"/>
      <c r="Q9" s="523"/>
      <c r="R9" s="523"/>
      <c r="S9" s="523"/>
      <c r="T9" s="523"/>
      <c r="U9" s="523"/>
    </row>
    <row r="10" spans="1:21" s="85" customFormat="1" ht="24.75" customHeight="1">
      <c r="A10" s="290" t="s">
        <v>103</v>
      </c>
      <c r="B10" s="290" t="s">
        <v>105</v>
      </c>
      <c r="C10" s="290" t="s">
        <v>107</v>
      </c>
      <c r="D10" s="292" t="s">
        <v>93</v>
      </c>
      <c r="E10" s="295" t="s">
        <v>108</v>
      </c>
      <c r="F10" s="518">
        <f>SUM(G10:H10)</f>
        <v>112.4</v>
      </c>
      <c r="G10" s="519">
        <v>112.4</v>
      </c>
      <c r="H10" s="519"/>
      <c r="I10" s="320"/>
      <c r="J10" s="320"/>
      <c r="K10" s="320"/>
      <c r="L10" s="320"/>
      <c r="M10" s="320"/>
      <c r="N10" s="320"/>
      <c r="O10" s="320"/>
      <c r="P10" s="524"/>
      <c r="Q10" s="524"/>
      <c r="R10" s="524"/>
      <c r="S10" s="524"/>
      <c r="T10" s="524"/>
      <c r="U10" s="524"/>
    </row>
    <row r="11" spans="1:21" s="85" customFormat="1" ht="24.75" customHeight="1">
      <c r="A11" s="290" t="s">
        <v>103</v>
      </c>
      <c r="B11" s="290" t="s">
        <v>107</v>
      </c>
      <c r="C11" s="290"/>
      <c r="D11" s="292" t="s">
        <v>93</v>
      </c>
      <c r="E11" s="295" t="s">
        <v>109</v>
      </c>
      <c r="F11" s="518">
        <f>SUM(G11:H11)</f>
        <v>21</v>
      </c>
      <c r="G11" s="520">
        <f aca="true" t="shared" si="1" ref="G11:R11">G12</f>
        <v>0</v>
      </c>
      <c r="H11" s="520">
        <v>21</v>
      </c>
      <c r="I11" s="525">
        <f t="shared" si="1"/>
        <v>0</v>
      </c>
      <c r="J11" s="525">
        <f t="shared" si="1"/>
        <v>0</v>
      </c>
      <c r="K11" s="525">
        <f t="shared" si="1"/>
        <v>0</v>
      </c>
      <c r="L11" s="525">
        <f t="shared" si="1"/>
        <v>0</v>
      </c>
      <c r="M11" s="525">
        <f t="shared" si="1"/>
        <v>0</v>
      </c>
      <c r="N11" s="525">
        <f t="shared" si="1"/>
        <v>0</v>
      </c>
      <c r="O11" s="525">
        <f t="shared" si="1"/>
        <v>0</v>
      </c>
      <c r="P11" s="526">
        <f t="shared" si="1"/>
        <v>0</v>
      </c>
      <c r="Q11" s="526">
        <f t="shared" si="1"/>
        <v>0</v>
      </c>
      <c r="R11" s="526">
        <f t="shared" si="1"/>
        <v>0</v>
      </c>
      <c r="S11" s="524"/>
      <c r="T11" s="524"/>
      <c r="U11" s="524"/>
    </row>
    <row r="12" spans="1:21" s="85" customFormat="1" ht="24.75" customHeight="1">
      <c r="A12" s="290" t="s">
        <v>103</v>
      </c>
      <c r="B12" s="290" t="s">
        <v>107</v>
      </c>
      <c r="C12" s="290" t="s">
        <v>107</v>
      </c>
      <c r="D12" s="292" t="s">
        <v>93</v>
      </c>
      <c r="E12" s="295" t="s">
        <v>108</v>
      </c>
      <c r="F12" s="518">
        <f>SUM(G12:H12)</f>
        <v>21</v>
      </c>
      <c r="G12" s="519"/>
      <c r="H12" s="520">
        <v>21</v>
      </c>
      <c r="I12" s="320"/>
      <c r="J12" s="320"/>
      <c r="K12" s="320"/>
      <c r="L12" s="320"/>
      <c r="M12" s="320"/>
      <c r="N12" s="320"/>
      <c r="O12" s="525"/>
      <c r="P12" s="523"/>
      <c r="Q12" s="523"/>
      <c r="R12" s="523"/>
      <c r="S12" s="523"/>
      <c r="T12" s="523"/>
      <c r="U12" s="523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ignoredErrors>
    <ignoredError sqref="I11:P11 H9:P10 I12:N12 P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J16" sqref="J16"/>
    </sheetView>
  </sheetViews>
  <sheetFormatPr defaultColWidth="6.75390625" defaultRowHeight="22.5" customHeight="1"/>
  <cols>
    <col min="1" max="3" width="3.625" style="489" customWidth="1"/>
    <col min="4" max="4" width="7.25390625" style="489" customWidth="1"/>
    <col min="5" max="5" width="14.625" style="489" customWidth="1"/>
    <col min="6" max="12" width="6.625" style="489" customWidth="1"/>
    <col min="13" max="13" width="6.625" style="490" customWidth="1"/>
    <col min="14" max="27" width="6.625" style="489" customWidth="1"/>
    <col min="28" max="16384" width="6.75390625" style="489" customWidth="1"/>
  </cols>
  <sheetData>
    <row r="1" spans="2:28" ht="22.5" customHeight="1"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AA1" s="505" t="s">
        <v>143</v>
      </c>
      <c r="AB1" s="506"/>
    </row>
    <row r="2" spans="1:27" ht="22.5" customHeight="1">
      <c r="A2" s="492" t="s">
        <v>144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</row>
    <row r="3" spans="1:28" ht="22.5" customHeight="1">
      <c r="A3" s="6" t="s">
        <v>2</v>
      </c>
      <c r="B3" s="6"/>
      <c r="C3" s="6"/>
      <c r="D3" s="6"/>
      <c r="E3" s="6"/>
      <c r="F3" s="493"/>
      <c r="G3" s="493"/>
      <c r="H3" s="493"/>
      <c r="I3" s="493"/>
      <c r="J3" s="493"/>
      <c r="K3" s="493"/>
      <c r="L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Z3" s="507" t="s">
        <v>78</v>
      </c>
      <c r="AA3" s="507"/>
      <c r="AB3" s="508"/>
    </row>
    <row r="4" spans="1:27" ht="27" customHeight="1">
      <c r="A4" s="494" t="s">
        <v>97</v>
      </c>
      <c r="B4" s="494"/>
      <c r="C4" s="494"/>
      <c r="D4" s="495" t="s">
        <v>79</v>
      </c>
      <c r="E4" s="495" t="s">
        <v>98</v>
      </c>
      <c r="F4" s="495" t="s">
        <v>99</v>
      </c>
      <c r="G4" s="496" t="s">
        <v>145</v>
      </c>
      <c r="H4" s="496"/>
      <c r="I4" s="496"/>
      <c r="J4" s="496"/>
      <c r="K4" s="496"/>
      <c r="L4" s="496"/>
      <c r="M4" s="496"/>
      <c r="N4" s="496"/>
      <c r="O4" s="496" t="s">
        <v>146</v>
      </c>
      <c r="P4" s="496"/>
      <c r="Q4" s="496"/>
      <c r="R4" s="496"/>
      <c r="S4" s="496"/>
      <c r="T4" s="496"/>
      <c r="U4" s="496"/>
      <c r="V4" s="496"/>
      <c r="W4" s="346" t="s">
        <v>147</v>
      </c>
      <c r="X4" s="495" t="s">
        <v>148</v>
      </c>
      <c r="Y4" s="495"/>
      <c r="Z4" s="495"/>
      <c r="AA4" s="495"/>
    </row>
    <row r="5" spans="1:27" ht="27" customHeight="1">
      <c r="A5" s="495" t="s">
        <v>100</v>
      </c>
      <c r="B5" s="495" t="s">
        <v>101</v>
      </c>
      <c r="C5" s="495" t="s">
        <v>102</v>
      </c>
      <c r="D5" s="495"/>
      <c r="E5" s="495"/>
      <c r="F5" s="495"/>
      <c r="G5" s="495" t="s">
        <v>81</v>
      </c>
      <c r="H5" s="495" t="s">
        <v>149</v>
      </c>
      <c r="I5" s="495" t="s">
        <v>150</v>
      </c>
      <c r="J5" s="495" t="s">
        <v>151</v>
      </c>
      <c r="K5" s="495" t="s">
        <v>152</v>
      </c>
      <c r="L5" s="342" t="s">
        <v>153</v>
      </c>
      <c r="M5" s="495" t="s">
        <v>154</v>
      </c>
      <c r="N5" s="495" t="s">
        <v>155</v>
      </c>
      <c r="O5" s="495" t="s">
        <v>81</v>
      </c>
      <c r="P5" s="495" t="s">
        <v>156</v>
      </c>
      <c r="Q5" s="495" t="s">
        <v>157</v>
      </c>
      <c r="R5" s="495" t="s">
        <v>158</v>
      </c>
      <c r="S5" s="342" t="s">
        <v>159</v>
      </c>
      <c r="T5" s="495" t="s">
        <v>160</v>
      </c>
      <c r="U5" s="495" t="s">
        <v>161</v>
      </c>
      <c r="V5" s="495" t="s">
        <v>162</v>
      </c>
      <c r="W5" s="347"/>
      <c r="X5" s="495" t="s">
        <v>81</v>
      </c>
      <c r="Y5" s="495" t="s">
        <v>163</v>
      </c>
      <c r="Z5" s="495" t="s">
        <v>164</v>
      </c>
      <c r="AA5" s="495" t="s">
        <v>148</v>
      </c>
    </row>
    <row r="6" spans="1:27" ht="27" customHeight="1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342"/>
      <c r="M6" s="495"/>
      <c r="N6" s="495"/>
      <c r="O6" s="495"/>
      <c r="P6" s="495"/>
      <c r="Q6" s="495"/>
      <c r="R6" s="495"/>
      <c r="S6" s="342"/>
      <c r="T6" s="495"/>
      <c r="U6" s="495"/>
      <c r="V6" s="495"/>
      <c r="W6" s="348"/>
      <c r="X6" s="495"/>
      <c r="Y6" s="495"/>
      <c r="Z6" s="495"/>
      <c r="AA6" s="495"/>
    </row>
    <row r="7" spans="1:27" ht="22.5" customHeight="1">
      <c r="A7" s="494"/>
      <c r="B7" s="494"/>
      <c r="C7" s="494"/>
      <c r="D7" s="494"/>
      <c r="E7" s="494"/>
      <c r="F7" s="494">
        <v>1</v>
      </c>
      <c r="G7" s="494">
        <v>2</v>
      </c>
      <c r="H7" s="494">
        <v>3</v>
      </c>
      <c r="I7" s="494">
        <v>4</v>
      </c>
      <c r="J7" s="494">
        <v>5</v>
      </c>
      <c r="K7" s="494">
        <v>6</v>
      </c>
      <c r="L7" s="494">
        <v>7</v>
      </c>
      <c r="M7" s="494">
        <v>8</v>
      </c>
      <c r="N7" s="494">
        <v>9</v>
      </c>
      <c r="O7" s="494">
        <v>10</v>
      </c>
      <c r="P7" s="494">
        <v>11</v>
      </c>
      <c r="Q7" s="494">
        <v>12</v>
      </c>
      <c r="R7" s="494">
        <v>13</v>
      </c>
      <c r="S7" s="494">
        <v>14</v>
      </c>
      <c r="T7" s="494">
        <v>15</v>
      </c>
      <c r="U7" s="494">
        <v>16</v>
      </c>
      <c r="V7" s="494">
        <v>17</v>
      </c>
      <c r="W7" s="494">
        <v>18</v>
      </c>
      <c r="X7" s="494">
        <v>19</v>
      </c>
      <c r="Y7" s="494">
        <v>20</v>
      </c>
      <c r="Z7" s="494">
        <v>21</v>
      </c>
      <c r="AA7" s="494">
        <v>22</v>
      </c>
    </row>
    <row r="8" spans="1:256" s="143" customFormat="1" ht="26.25" customHeight="1">
      <c r="A8" s="494"/>
      <c r="B8" s="494"/>
      <c r="C8" s="494"/>
      <c r="D8" s="494"/>
      <c r="E8" s="494" t="s">
        <v>142</v>
      </c>
      <c r="F8" s="497">
        <f>F9</f>
        <v>112.4</v>
      </c>
      <c r="G8" s="498">
        <f>SUM(H8:N8)</f>
        <v>87.2</v>
      </c>
      <c r="H8" s="494">
        <f aca="true" t="shared" si="0" ref="H8:Z10">H9</f>
        <v>49.4</v>
      </c>
      <c r="I8" s="494">
        <f t="shared" si="0"/>
        <v>0</v>
      </c>
      <c r="J8" s="494">
        <f t="shared" si="0"/>
        <v>33.4</v>
      </c>
      <c r="K8" s="494">
        <f t="shared" si="0"/>
        <v>0</v>
      </c>
      <c r="L8" s="494">
        <f t="shared" si="0"/>
        <v>0</v>
      </c>
      <c r="M8" s="494">
        <f t="shared" si="0"/>
        <v>4.4</v>
      </c>
      <c r="N8" s="494">
        <f t="shared" si="0"/>
        <v>0</v>
      </c>
      <c r="O8" s="494">
        <f t="shared" si="0"/>
        <v>18.799999999999997</v>
      </c>
      <c r="P8" s="494">
        <f t="shared" si="0"/>
        <v>12.6</v>
      </c>
      <c r="Q8" s="494">
        <f t="shared" si="0"/>
        <v>0</v>
      </c>
      <c r="R8" s="494">
        <f t="shared" si="0"/>
        <v>0</v>
      </c>
      <c r="S8" s="494">
        <f t="shared" si="0"/>
        <v>0</v>
      </c>
      <c r="T8" s="494">
        <f t="shared" si="0"/>
        <v>0.7</v>
      </c>
      <c r="U8" s="494">
        <f t="shared" si="0"/>
        <v>0</v>
      </c>
      <c r="V8" s="494">
        <f t="shared" si="0"/>
        <v>5.5</v>
      </c>
      <c r="W8" s="494">
        <f t="shared" si="0"/>
        <v>6.4</v>
      </c>
      <c r="X8" s="494">
        <f t="shared" si="0"/>
        <v>0</v>
      </c>
      <c r="Y8" s="494">
        <f t="shared" si="0"/>
        <v>0</v>
      </c>
      <c r="Z8" s="494">
        <f t="shared" si="0"/>
        <v>0</v>
      </c>
      <c r="AA8" s="494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09"/>
      <c r="DH8" s="509"/>
      <c r="DI8" s="509"/>
      <c r="DJ8" s="509"/>
      <c r="DK8" s="509"/>
      <c r="DL8" s="509"/>
      <c r="DM8" s="509"/>
      <c r="DN8" s="509"/>
      <c r="DO8" s="509"/>
      <c r="DP8" s="509"/>
      <c r="DQ8" s="509"/>
      <c r="DR8" s="509"/>
      <c r="DS8" s="509"/>
      <c r="DT8" s="509"/>
      <c r="DU8" s="509"/>
      <c r="DV8" s="509"/>
      <c r="DW8" s="509"/>
      <c r="DX8" s="509"/>
      <c r="DY8" s="509"/>
      <c r="DZ8" s="509"/>
      <c r="EA8" s="509"/>
      <c r="EB8" s="509"/>
      <c r="EC8" s="509"/>
      <c r="ED8" s="509"/>
      <c r="EE8" s="509"/>
      <c r="EF8" s="509"/>
      <c r="EG8" s="509"/>
      <c r="EH8" s="509"/>
      <c r="EI8" s="509"/>
      <c r="EJ8" s="509"/>
      <c r="EK8" s="509"/>
      <c r="EL8" s="509"/>
      <c r="EM8" s="509"/>
      <c r="EN8" s="509"/>
      <c r="EO8" s="509"/>
      <c r="EP8" s="509"/>
      <c r="EQ8" s="509"/>
      <c r="ER8" s="509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09"/>
      <c r="FF8" s="509"/>
      <c r="FG8" s="509"/>
      <c r="FH8" s="509"/>
      <c r="FI8" s="509"/>
      <c r="FJ8" s="509"/>
      <c r="FK8" s="509"/>
      <c r="FL8" s="509"/>
      <c r="FM8" s="509"/>
      <c r="FN8" s="509"/>
      <c r="FO8" s="509"/>
      <c r="FP8" s="509"/>
      <c r="FQ8" s="509"/>
      <c r="FR8" s="509"/>
      <c r="FS8" s="509"/>
      <c r="FT8" s="509"/>
      <c r="FU8" s="509"/>
      <c r="FV8" s="509"/>
      <c r="FW8" s="509"/>
      <c r="FX8" s="509"/>
      <c r="FY8" s="509"/>
      <c r="FZ8" s="509"/>
      <c r="GA8" s="509"/>
      <c r="GB8" s="509"/>
      <c r="GC8" s="509"/>
      <c r="GD8" s="509"/>
      <c r="GE8" s="509"/>
      <c r="GF8" s="509"/>
      <c r="GG8" s="509"/>
      <c r="GH8" s="509"/>
      <c r="GI8" s="509"/>
      <c r="GJ8" s="509"/>
      <c r="GK8" s="509"/>
      <c r="GL8" s="509"/>
      <c r="GM8" s="509"/>
      <c r="GN8" s="509"/>
      <c r="GO8" s="509"/>
      <c r="GP8" s="509"/>
      <c r="GQ8" s="509"/>
      <c r="GR8" s="509"/>
      <c r="GS8" s="509"/>
      <c r="GT8" s="509"/>
      <c r="GU8" s="509"/>
      <c r="GV8" s="509"/>
      <c r="GW8" s="509"/>
      <c r="GX8" s="509"/>
      <c r="GY8" s="509"/>
      <c r="GZ8" s="509"/>
      <c r="HA8" s="509"/>
      <c r="HB8" s="509"/>
      <c r="HC8" s="509"/>
      <c r="HD8" s="509"/>
      <c r="HE8" s="509"/>
      <c r="HF8" s="509"/>
      <c r="HG8" s="509"/>
      <c r="HH8" s="509"/>
      <c r="HI8" s="509"/>
      <c r="HJ8" s="509"/>
      <c r="HK8" s="509"/>
      <c r="HL8" s="509"/>
      <c r="HM8" s="509"/>
      <c r="HN8" s="509"/>
      <c r="HO8" s="509"/>
      <c r="HP8" s="509"/>
      <c r="HQ8" s="509"/>
      <c r="HR8" s="509"/>
      <c r="HS8" s="509"/>
      <c r="HT8" s="509"/>
      <c r="HU8" s="509"/>
      <c r="HV8" s="509"/>
      <c r="HW8" s="509"/>
      <c r="HX8" s="509"/>
      <c r="HY8" s="509"/>
      <c r="HZ8" s="509"/>
      <c r="IA8" s="509"/>
      <c r="IB8" s="509"/>
      <c r="IC8" s="509"/>
      <c r="ID8" s="509"/>
      <c r="IE8" s="509"/>
      <c r="IF8" s="509"/>
      <c r="IG8" s="509"/>
      <c r="IH8" s="509"/>
      <c r="II8" s="509"/>
      <c r="IJ8" s="509"/>
      <c r="IK8" s="509"/>
      <c r="IL8" s="509"/>
      <c r="IM8" s="509"/>
      <c r="IN8" s="509"/>
      <c r="IO8" s="509"/>
      <c r="IP8" s="509"/>
      <c r="IQ8" s="509"/>
      <c r="IR8" s="509"/>
      <c r="IS8" s="509"/>
      <c r="IT8" s="509"/>
      <c r="IU8" s="509"/>
      <c r="IV8" s="509"/>
    </row>
    <row r="9" spans="1:256" s="85" customFormat="1" ht="22.5" customHeight="1">
      <c r="A9" s="290" t="s">
        <v>103</v>
      </c>
      <c r="B9" s="291"/>
      <c r="C9" s="291"/>
      <c r="D9" s="292" t="s">
        <v>93</v>
      </c>
      <c r="E9" s="293" t="s">
        <v>104</v>
      </c>
      <c r="F9" s="497">
        <f>F10</f>
        <v>112.4</v>
      </c>
      <c r="G9" s="498">
        <f>SUM(H9:N9)</f>
        <v>87.2</v>
      </c>
      <c r="H9" s="499">
        <f t="shared" si="0"/>
        <v>49.4</v>
      </c>
      <c r="I9" s="499">
        <f t="shared" si="0"/>
        <v>0</v>
      </c>
      <c r="J9" s="499">
        <f t="shared" si="0"/>
        <v>33.4</v>
      </c>
      <c r="K9" s="499">
        <f t="shared" si="0"/>
        <v>0</v>
      </c>
      <c r="L9" s="499">
        <f t="shared" si="0"/>
        <v>0</v>
      </c>
      <c r="M9" s="499">
        <f t="shared" si="0"/>
        <v>4.4</v>
      </c>
      <c r="N9" s="499">
        <f t="shared" si="0"/>
        <v>0</v>
      </c>
      <c r="O9" s="499">
        <f t="shared" si="0"/>
        <v>18.799999999999997</v>
      </c>
      <c r="P9" s="499">
        <f t="shared" si="0"/>
        <v>12.6</v>
      </c>
      <c r="Q9" s="499">
        <f t="shared" si="0"/>
        <v>0</v>
      </c>
      <c r="R9" s="499">
        <f t="shared" si="0"/>
        <v>0</v>
      </c>
      <c r="S9" s="499">
        <f t="shared" si="0"/>
        <v>0</v>
      </c>
      <c r="T9" s="499">
        <f t="shared" si="0"/>
        <v>0.7</v>
      </c>
      <c r="U9" s="499">
        <f t="shared" si="0"/>
        <v>0</v>
      </c>
      <c r="V9" s="499">
        <f t="shared" si="0"/>
        <v>5.5</v>
      </c>
      <c r="W9" s="499">
        <f t="shared" si="0"/>
        <v>6.4</v>
      </c>
      <c r="X9" s="499">
        <f t="shared" si="0"/>
        <v>0</v>
      </c>
      <c r="Y9" s="499">
        <f t="shared" si="0"/>
        <v>0</v>
      </c>
      <c r="Z9" s="499">
        <f t="shared" si="0"/>
        <v>0</v>
      </c>
      <c r="AA9" s="499">
        <f>AA10</f>
        <v>0</v>
      </c>
      <c r="AB9" s="501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9"/>
      <c r="CU9" s="489"/>
      <c r="CV9" s="489"/>
      <c r="CW9" s="489"/>
      <c r="CX9" s="489"/>
      <c r="CY9" s="489"/>
      <c r="CZ9" s="489"/>
      <c r="DA9" s="489"/>
      <c r="DB9" s="489"/>
      <c r="DC9" s="489"/>
      <c r="DD9" s="489"/>
      <c r="DE9" s="489"/>
      <c r="DF9" s="489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489"/>
      <c r="DR9" s="489"/>
      <c r="DS9" s="489"/>
      <c r="DT9" s="489"/>
      <c r="DU9" s="489"/>
      <c r="DV9" s="489"/>
      <c r="DW9" s="489"/>
      <c r="DX9" s="489"/>
      <c r="DY9" s="489"/>
      <c r="DZ9" s="489"/>
      <c r="EA9" s="489"/>
      <c r="EB9" s="489"/>
      <c r="EC9" s="489"/>
      <c r="ED9" s="489"/>
      <c r="EE9" s="489"/>
      <c r="EF9" s="489"/>
      <c r="EG9" s="489"/>
      <c r="EH9" s="489"/>
      <c r="EI9" s="489"/>
      <c r="EJ9" s="489"/>
      <c r="EK9" s="489"/>
      <c r="EL9" s="489"/>
      <c r="EM9" s="489"/>
      <c r="EN9" s="489"/>
      <c r="EO9" s="489"/>
      <c r="EP9" s="489"/>
      <c r="EQ9" s="489"/>
      <c r="ER9" s="489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489"/>
      <c r="FD9" s="489"/>
      <c r="FE9" s="489"/>
      <c r="FF9" s="489"/>
      <c r="FG9" s="489"/>
      <c r="FH9" s="489"/>
      <c r="FI9" s="489"/>
      <c r="FJ9" s="489"/>
      <c r="FK9" s="489"/>
      <c r="FL9" s="489"/>
      <c r="FM9" s="489"/>
      <c r="FN9" s="489"/>
      <c r="FO9" s="489"/>
      <c r="FP9" s="489"/>
      <c r="FQ9" s="489"/>
      <c r="FR9" s="489"/>
      <c r="FS9" s="489"/>
      <c r="FT9" s="489"/>
      <c r="FU9" s="489"/>
      <c r="FV9" s="489"/>
      <c r="FW9" s="489"/>
      <c r="FX9" s="489"/>
      <c r="FY9" s="489"/>
      <c r="FZ9" s="489"/>
      <c r="GA9" s="489"/>
      <c r="GB9" s="489"/>
      <c r="GC9" s="489"/>
      <c r="GD9" s="489"/>
      <c r="GE9" s="489"/>
      <c r="GF9" s="489"/>
      <c r="GG9" s="489"/>
      <c r="GH9" s="489"/>
      <c r="GI9" s="489"/>
      <c r="GJ9" s="489"/>
      <c r="GK9" s="489"/>
      <c r="GL9" s="489"/>
      <c r="GM9" s="489"/>
      <c r="GN9" s="489"/>
      <c r="GO9" s="489"/>
      <c r="GP9" s="489"/>
      <c r="GQ9" s="489"/>
      <c r="GR9" s="489"/>
      <c r="GS9" s="489"/>
      <c r="GT9" s="489"/>
      <c r="GU9" s="489"/>
      <c r="GV9" s="489"/>
      <c r="GW9" s="489"/>
      <c r="GX9" s="489"/>
      <c r="GY9" s="489"/>
      <c r="GZ9" s="489"/>
      <c r="HA9" s="489"/>
      <c r="HB9" s="489"/>
      <c r="HC9" s="489"/>
      <c r="HD9" s="489"/>
      <c r="HE9" s="489"/>
      <c r="HF9" s="489"/>
      <c r="HG9" s="489"/>
      <c r="HH9" s="489"/>
      <c r="HI9" s="489"/>
      <c r="HJ9" s="489"/>
      <c r="HK9" s="489"/>
      <c r="HL9" s="489"/>
      <c r="HM9" s="489"/>
      <c r="HN9" s="489"/>
      <c r="HO9" s="489"/>
      <c r="HP9" s="489"/>
      <c r="HQ9" s="489"/>
      <c r="HR9" s="489"/>
      <c r="HS9" s="489"/>
      <c r="HT9" s="489"/>
      <c r="HU9" s="489"/>
      <c r="HV9" s="489"/>
      <c r="HW9" s="489"/>
      <c r="HX9" s="489"/>
      <c r="HY9" s="489"/>
      <c r="HZ9" s="489"/>
      <c r="IA9" s="489"/>
      <c r="IB9" s="489"/>
      <c r="IC9" s="489"/>
      <c r="ID9" s="489"/>
      <c r="IE9" s="489"/>
      <c r="IF9" s="489"/>
      <c r="IG9" s="489"/>
      <c r="IH9" s="489"/>
      <c r="II9" s="489"/>
      <c r="IJ9" s="489"/>
      <c r="IK9" s="489"/>
      <c r="IL9" s="489"/>
      <c r="IM9" s="489"/>
      <c r="IN9" s="489"/>
      <c r="IO9" s="489"/>
      <c r="IP9" s="489"/>
      <c r="IQ9" s="489"/>
      <c r="IR9" s="489"/>
      <c r="IS9" s="489"/>
      <c r="IT9" s="489"/>
      <c r="IU9" s="489"/>
      <c r="IV9" s="489"/>
    </row>
    <row r="10" spans="1:256" s="85" customFormat="1" ht="22.5" customHeight="1">
      <c r="A10" s="290" t="s">
        <v>103</v>
      </c>
      <c r="B10" s="290" t="s">
        <v>105</v>
      </c>
      <c r="C10" s="291"/>
      <c r="D10" s="292" t="s">
        <v>93</v>
      </c>
      <c r="E10" s="295" t="s">
        <v>109</v>
      </c>
      <c r="F10" s="499">
        <f>F11</f>
        <v>112.4</v>
      </c>
      <c r="G10" s="498">
        <f>SUM(H10:N10)</f>
        <v>87.2</v>
      </c>
      <c r="H10" s="499">
        <f t="shared" si="0"/>
        <v>49.4</v>
      </c>
      <c r="I10" s="499">
        <f t="shared" si="0"/>
        <v>0</v>
      </c>
      <c r="J10" s="499">
        <f t="shared" si="0"/>
        <v>33.4</v>
      </c>
      <c r="K10" s="499">
        <f t="shared" si="0"/>
        <v>0</v>
      </c>
      <c r="L10" s="499">
        <f t="shared" si="0"/>
        <v>0</v>
      </c>
      <c r="M10" s="499">
        <f t="shared" si="0"/>
        <v>4.4</v>
      </c>
      <c r="N10" s="499">
        <f t="shared" si="0"/>
        <v>0</v>
      </c>
      <c r="O10" s="499">
        <f t="shared" si="0"/>
        <v>18.799999999999997</v>
      </c>
      <c r="P10" s="499">
        <f t="shared" si="0"/>
        <v>12.6</v>
      </c>
      <c r="Q10" s="499">
        <f t="shared" si="0"/>
        <v>0</v>
      </c>
      <c r="R10" s="499">
        <f t="shared" si="0"/>
        <v>0</v>
      </c>
      <c r="S10" s="499">
        <f t="shared" si="0"/>
        <v>0</v>
      </c>
      <c r="T10" s="499">
        <f t="shared" si="0"/>
        <v>0.7</v>
      </c>
      <c r="U10" s="499">
        <f t="shared" si="0"/>
        <v>0</v>
      </c>
      <c r="V10" s="499">
        <f t="shared" si="0"/>
        <v>5.5</v>
      </c>
      <c r="W10" s="499">
        <f t="shared" si="0"/>
        <v>6.4</v>
      </c>
      <c r="X10" s="499">
        <f t="shared" si="0"/>
        <v>0</v>
      </c>
      <c r="Y10" s="499">
        <f t="shared" si="0"/>
        <v>0</v>
      </c>
      <c r="Z10" s="499">
        <f t="shared" si="0"/>
        <v>0</v>
      </c>
      <c r="AA10" s="499">
        <f>AA11</f>
        <v>0</v>
      </c>
      <c r="AB10" s="501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89"/>
      <c r="DC10" s="489"/>
      <c r="DD10" s="489"/>
      <c r="DE10" s="489"/>
      <c r="DF10" s="489"/>
      <c r="DG10" s="489"/>
      <c r="DH10" s="489"/>
      <c r="DI10" s="489"/>
      <c r="DJ10" s="489"/>
      <c r="DK10" s="489"/>
      <c r="DL10" s="489"/>
      <c r="DM10" s="489"/>
      <c r="DN10" s="489"/>
      <c r="DO10" s="489"/>
      <c r="DP10" s="489"/>
      <c r="DQ10" s="489"/>
      <c r="DR10" s="489"/>
      <c r="DS10" s="489"/>
      <c r="DT10" s="489"/>
      <c r="DU10" s="489"/>
      <c r="DV10" s="489"/>
      <c r="DW10" s="489"/>
      <c r="DX10" s="489"/>
      <c r="DY10" s="489"/>
      <c r="DZ10" s="489"/>
      <c r="EA10" s="489"/>
      <c r="EB10" s="489"/>
      <c r="EC10" s="489"/>
      <c r="ED10" s="489"/>
      <c r="EE10" s="489"/>
      <c r="EF10" s="489"/>
      <c r="EG10" s="489"/>
      <c r="EH10" s="489"/>
      <c r="EI10" s="489"/>
      <c r="EJ10" s="489"/>
      <c r="EK10" s="489"/>
      <c r="EL10" s="489"/>
      <c r="EM10" s="489"/>
      <c r="EN10" s="489"/>
      <c r="EO10" s="489"/>
      <c r="EP10" s="489"/>
      <c r="EQ10" s="489"/>
      <c r="ER10" s="489"/>
      <c r="ES10" s="489"/>
      <c r="ET10" s="489"/>
      <c r="EU10" s="489"/>
      <c r="EV10" s="489"/>
      <c r="EW10" s="489"/>
      <c r="EX10" s="489"/>
      <c r="EY10" s="489"/>
      <c r="EZ10" s="489"/>
      <c r="FA10" s="489"/>
      <c r="FB10" s="489"/>
      <c r="FC10" s="489"/>
      <c r="FD10" s="489"/>
      <c r="FE10" s="489"/>
      <c r="FF10" s="489"/>
      <c r="FG10" s="489"/>
      <c r="FH10" s="489"/>
      <c r="FI10" s="489"/>
      <c r="FJ10" s="489"/>
      <c r="FK10" s="489"/>
      <c r="FL10" s="489"/>
      <c r="FM10" s="489"/>
      <c r="FN10" s="489"/>
      <c r="FO10" s="489"/>
      <c r="FP10" s="489"/>
      <c r="FQ10" s="489"/>
      <c r="FR10" s="489"/>
      <c r="FS10" s="489"/>
      <c r="FT10" s="489"/>
      <c r="FU10" s="489"/>
      <c r="FV10" s="489"/>
      <c r="FW10" s="489"/>
      <c r="FX10" s="489"/>
      <c r="FY10" s="489"/>
      <c r="FZ10" s="489"/>
      <c r="GA10" s="489"/>
      <c r="GB10" s="489"/>
      <c r="GC10" s="489"/>
      <c r="GD10" s="489"/>
      <c r="GE10" s="489"/>
      <c r="GF10" s="489"/>
      <c r="GG10" s="489"/>
      <c r="GH10" s="489"/>
      <c r="GI10" s="489"/>
      <c r="GJ10" s="489"/>
      <c r="GK10" s="489"/>
      <c r="GL10" s="489"/>
      <c r="GM10" s="489"/>
      <c r="GN10" s="489"/>
      <c r="GO10" s="489"/>
      <c r="GP10" s="489"/>
      <c r="GQ10" s="489"/>
      <c r="GR10" s="489"/>
      <c r="GS10" s="489"/>
      <c r="GT10" s="489"/>
      <c r="GU10" s="489"/>
      <c r="GV10" s="489"/>
      <c r="GW10" s="489"/>
      <c r="GX10" s="489"/>
      <c r="GY10" s="489"/>
      <c r="GZ10" s="489"/>
      <c r="HA10" s="489"/>
      <c r="HB10" s="489"/>
      <c r="HC10" s="489"/>
      <c r="HD10" s="489"/>
      <c r="HE10" s="489"/>
      <c r="HF10" s="489"/>
      <c r="HG10" s="489"/>
      <c r="HH10" s="489"/>
      <c r="HI10" s="489"/>
      <c r="HJ10" s="489"/>
      <c r="HK10" s="489"/>
      <c r="HL10" s="489"/>
      <c r="HM10" s="489"/>
      <c r="HN10" s="489"/>
      <c r="HO10" s="489"/>
      <c r="HP10" s="489"/>
      <c r="HQ10" s="489"/>
      <c r="HR10" s="489"/>
      <c r="HS10" s="489"/>
      <c r="HT10" s="489"/>
      <c r="HU10" s="489"/>
      <c r="HV10" s="489"/>
      <c r="HW10" s="489"/>
      <c r="HX10" s="489"/>
      <c r="HY10" s="489"/>
      <c r="HZ10" s="489"/>
      <c r="IA10" s="489"/>
      <c r="IB10" s="489"/>
      <c r="IC10" s="489"/>
      <c r="ID10" s="489"/>
      <c r="IE10" s="489"/>
      <c r="IF10" s="489"/>
      <c r="IG10" s="489"/>
      <c r="IH10" s="489"/>
      <c r="II10" s="489"/>
      <c r="IJ10" s="489"/>
      <c r="IK10" s="489"/>
      <c r="IL10" s="489"/>
      <c r="IM10" s="489"/>
      <c r="IN10" s="489"/>
      <c r="IO10" s="489"/>
      <c r="IP10" s="489"/>
      <c r="IQ10" s="489"/>
      <c r="IR10" s="489"/>
      <c r="IS10" s="489"/>
      <c r="IT10" s="489"/>
      <c r="IU10" s="489"/>
      <c r="IV10" s="489"/>
    </row>
    <row r="11" spans="1:256" s="85" customFormat="1" ht="22.5" customHeight="1">
      <c r="A11" s="290" t="s">
        <v>103</v>
      </c>
      <c r="B11" s="290" t="s">
        <v>105</v>
      </c>
      <c r="C11" s="290" t="s">
        <v>107</v>
      </c>
      <c r="D11" s="292" t="s">
        <v>93</v>
      </c>
      <c r="E11" s="295" t="s">
        <v>108</v>
      </c>
      <c r="F11" s="500">
        <f>G11+O11+X11++W11</f>
        <v>112.4</v>
      </c>
      <c r="G11" s="498">
        <f>SUM(H11:N11)</f>
        <v>87.2</v>
      </c>
      <c r="H11" s="340">
        <v>49.4</v>
      </c>
      <c r="I11" s="340"/>
      <c r="J11" s="340">
        <v>33.4</v>
      </c>
      <c r="K11" s="340"/>
      <c r="L11" s="340"/>
      <c r="M11" s="502">
        <v>4.4</v>
      </c>
      <c r="N11" s="340"/>
      <c r="O11" s="340">
        <f>SUM(P11:V11)</f>
        <v>18.799999999999997</v>
      </c>
      <c r="P11" s="340">
        <v>12.6</v>
      </c>
      <c r="Q11" s="340"/>
      <c r="R11" s="340"/>
      <c r="S11" s="340"/>
      <c r="T11" s="340">
        <v>0.7</v>
      </c>
      <c r="U11" s="340"/>
      <c r="V11" s="340">
        <v>5.5</v>
      </c>
      <c r="W11" s="504">
        <v>6.4</v>
      </c>
      <c r="X11" s="340"/>
      <c r="Y11" s="340"/>
      <c r="Z11" s="340"/>
      <c r="AA11" s="340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89"/>
      <c r="BL11" s="489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89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  <c r="DT11" s="489"/>
      <c r="DU11" s="489"/>
      <c r="DV11" s="489"/>
      <c r="DW11" s="489"/>
      <c r="DX11" s="489"/>
      <c r="DY11" s="489"/>
      <c r="DZ11" s="489"/>
      <c r="EA11" s="489"/>
      <c r="EB11" s="489"/>
      <c r="EC11" s="489"/>
      <c r="ED11" s="489"/>
      <c r="EE11" s="489"/>
      <c r="EF11" s="489"/>
      <c r="EG11" s="489"/>
      <c r="EH11" s="489"/>
      <c r="EI11" s="489"/>
      <c r="EJ11" s="489"/>
      <c r="EK11" s="489"/>
      <c r="EL11" s="489"/>
      <c r="EM11" s="489"/>
      <c r="EN11" s="489"/>
      <c r="EO11" s="489"/>
      <c r="EP11" s="489"/>
      <c r="EQ11" s="489"/>
      <c r="ER11" s="489"/>
      <c r="ES11" s="489"/>
      <c r="ET11" s="489"/>
      <c r="EU11" s="489"/>
      <c r="EV11" s="489"/>
      <c r="EW11" s="489"/>
      <c r="EX11" s="489"/>
      <c r="EY11" s="489"/>
      <c r="EZ11" s="489"/>
      <c r="FA11" s="489"/>
      <c r="FB11" s="489"/>
      <c r="FC11" s="489"/>
      <c r="FD11" s="489"/>
      <c r="FE11" s="489"/>
      <c r="FF11" s="489"/>
      <c r="FG11" s="489"/>
      <c r="FH11" s="489"/>
      <c r="FI11" s="489"/>
      <c r="FJ11" s="489"/>
      <c r="FK11" s="489"/>
      <c r="FL11" s="489"/>
      <c r="FM11" s="489"/>
      <c r="FN11" s="489"/>
      <c r="FO11" s="489"/>
      <c r="FP11" s="489"/>
      <c r="FQ11" s="489"/>
      <c r="FR11" s="489"/>
      <c r="FS11" s="489"/>
      <c r="FT11" s="489"/>
      <c r="FU11" s="489"/>
      <c r="FV11" s="489"/>
      <c r="FW11" s="489"/>
      <c r="FX11" s="489"/>
      <c r="FY11" s="489"/>
      <c r="FZ11" s="489"/>
      <c r="GA11" s="489"/>
      <c r="GB11" s="489"/>
      <c r="GC11" s="489"/>
      <c r="GD11" s="489"/>
      <c r="GE11" s="489"/>
      <c r="GF11" s="489"/>
      <c r="GG11" s="489"/>
      <c r="GH11" s="489"/>
      <c r="GI11" s="489"/>
      <c r="GJ11" s="489"/>
      <c r="GK11" s="489"/>
      <c r="GL11" s="489"/>
      <c r="GM11" s="489"/>
      <c r="GN11" s="489"/>
      <c r="GO11" s="489"/>
      <c r="GP11" s="489"/>
      <c r="GQ11" s="489"/>
      <c r="GR11" s="489"/>
      <c r="GS11" s="489"/>
      <c r="GT11" s="489"/>
      <c r="GU11" s="489"/>
      <c r="GV11" s="489"/>
      <c r="GW11" s="489"/>
      <c r="GX11" s="489"/>
      <c r="GY11" s="489"/>
      <c r="GZ11" s="489"/>
      <c r="HA11" s="489"/>
      <c r="HB11" s="489"/>
      <c r="HC11" s="489"/>
      <c r="HD11" s="489"/>
      <c r="HE11" s="489"/>
      <c r="HF11" s="489"/>
      <c r="HG11" s="489"/>
      <c r="HH11" s="489"/>
      <c r="HI11" s="489"/>
      <c r="HJ11" s="489"/>
      <c r="HK11" s="489"/>
      <c r="HL11" s="489"/>
      <c r="HM11" s="489"/>
      <c r="HN11" s="489"/>
      <c r="HO11" s="489"/>
      <c r="HP11" s="489"/>
      <c r="HQ11" s="489"/>
      <c r="HR11" s="489"/>
      <c r="HS11" s="489"/>
      <c r="HT11" s="489"/>
      <c r="HU11" s="489"/>
      <c r="HV11" s="489"/>
      <c r="HW11" s="489"/>
      <c r="HX11" s="489"/>
      <c r="HY11" s="489"/>
      <c r="HZ11" s="489"/>
      <c r="IA11" s="489"/>
      <c r="IB11" s="489"/>
      <c r="IC11" s="489"/>
      <c r="ID11" s="489"/>
      <c r="IE11" s="489"/>
      <c r="IF11" s="489"/>
      <c r="IG11" s="489"/>
      <c r="IH11" s="489"/>
      <c r="II11" s="489"/>
      <c r="IJ11" s="489"/>
      <c r="IK11" s="489"/>
      <c r="IL11" s="489"/>
      <c r="IM11" s="489"/>
      <c r="IN11" s="489"/>
      <c r="IO11" s="489"/>
      <c r="IP11" s="489"/>
      <c r="IQ11" s="489"/>
      <c r="IR11" s="489"/>
      <c r="IS11" s="489"/>
      <c r="IT11" s="489"/>
      <c r="IU11" s="489"/>
      <c r="IV11" s="489"/>
    </row>
    <row r="12" spans="1:15" ht="22.5" customHeight="1">
      <c r="A12" s="501"/>
      <c r="B12" s="501"/>
      <c r="C12" s="501"/>
      <c r="D12" s="501"/>
      <c r="E12" s="501"/>
      <c r="F12" s="501"/>
      <c r="G12" s="490"/>
      <c r="H12" s="501"/>
      <c r="I12" s="501"/>
      <c r="J12" s="501"/>
      <c r="K12" s="501"/>
      <c r="L12" s="501"/>
      <c r="M12" s="501"/>
      <c r="N12" s="501"/>
      <c r="O12" s="501"/>
    </row>
    <row r="13" spans="7:14" ht="22.5" customHeight="1">
      <c r="G13" s="490"/>
      <c r="H13" s="501"/>
      <c r="I13" s="501"/>
      <c r="J13" s="501"/>
      <c r="K13" s="501"/>
      <c r="L13" s="501"/>
      <c r="M13" s="501"/>
      <c r="N13" s="501"/>
    </row>
    <row r="14" spans="7:13" ht="22.5" customHeight="1">
      <c r="G14" s="490"/>
      <c r="K14" s="503"/>
      <c r="M14" s="489"/>
    </row>
    <row r="15" ht="22.5" customHeight="1">
      <c r="G15" s="490"/>
    </row>
    <row r="16" spans="9:13" ht="22.5" customHeight="1">
      <c r="I16" s="490"/>
      <c r="M16" s="489"/>
    </row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H16" sqref="H16"/>
    </sheetView>
  </sheetViews>
  <sheetFormatPr defaultColWidth="9.00390625" defaultRowHeight="24.75" customHeight="1"/>
  <cols>
    <col min="1" max="3" width="5.25390625" style="0" customWidth="1"/>
    <col min="5" max="5" width="15.625" style="0" customWidth="1"/>
    <col min="6" max="6" width="12.50390625" style="0" customWidth="1"/>
  </cols>
  <sheetData>
    <row r="1" ht="24.75" customHeight="1">
      <c r="N1" s="488" t="s">
        <v>165</v>
      </c>
    </row>
    <row r="2" spans="1:14" ht="24.75" customHeight="1">
      <c r="A2" s="313" t="s">
        <v>166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24.75" customHeight="1">
      <c r="A3" s="6" t="s">
        <v>2</v>
      </c>
      <c r="B3" s="6"/>
      <c r="C3" s="6"/>
      <c r="D3" s="6"/>
      <c r="E3" s="6"/>
      <c r="M3" s="466" t="s">
        <v>78</v>
      </c>
      <c r="N3" s="466"/>
    </row>
    <row r="4" spans="1:14" ht="24.75" customHeight="1">
      <c r="A4" s="263" t="s">
        <v>97</v>
      </c>
      <c r="B4" s="263"/>
      <c r="C4" s="263"/>
      <c r="D4" s="92" t="s">
        <v>130</v>
      </c>
      <c r="E4" s="92" t="s">
        <v>80</v>
      </c>
      <c r="F4" s="92" t="s">
        <v>81</v>
      </c>
      <c r="G4" s="92" t="s">
        <v>132</v>
      </c>
      <c r="H4" s="92"/>
      <c r="I4" s="92"/>
      <c r="J4" s="92"/>
      <c r="K4" s="92"/>
      <c r="L4" s="92" t="s">
        <v>136</v>
      </c>
      <c r="M4" s="92"/>
      <c r="N4" s="92"/>
    </row>
    <row r="5" spans="1:14" ht="24.75" customHeight="1">
      <c r="A5" s="92" t="s">
        <v>100</v>
      </c>
      <c r="B5" s="146" t="s">
        <v>101</v>
      </c>
      <c r="C5" s="92" t="s">
        <v>102</v>
      </c>
      <c r="D5" s="92"/>
      <c r="E5" s="92"/>
      <c r="F5" s="92"/>
      <c r="G5" s="92" t="s">
        <v>167</v>
      </c>
      <c r="H5" s="92" t="s">
        <v>168</v>
      </c>
      <c r="I5" s="92" t="s">
        <v>146</v>
      </c>
      <c r="J5" s="92" t="s">
        <v>147</v>
      </c>
      <c r="K5" s="92" t="s">
        <v>148</v>
      </c>
      <c r="L5" s="92" t="s">
        <v>167</v>
      </c>
      <c r="M5" s="92" t="s">
        <v>118</v>
      </c>
      <c r="N5" s="92" t="s">
        <v>169</v>
      </c>
    </row>
    <row r="6" spans="1:14" ht="24.75" customHeight="1">
      <c r="A6" s="92"/>
      <c r="B6" s="14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143" customFormat="1" ht="24.75" customHeight="1">
      <c r="A7" s="287"/>
      <c r="B7" s="287"/>
      <c r="C7" s="287"/>
      <c r="D7" s="287"/>
      <c r="E7" s="287" t="s">
        <v>81</v>
      </c>
      <c r="F7" s="287">
        <f>G7</f>
        <v>112.4</v>
      </c>
      <c r="G7" s="287">
        <f aca="true" t="shared" si="0" ref="G7:K9">G8</f>
        <v>112.4</v>
      </c>
      <c r="H7" s="287">
        <f t="shared" si="0"/>
        <v>87.2</v>
      </c>
      <c r="I7" s="287">
        <f t="shared" si="0"/>
        <v>18.8</v>
      </c>
      <c r="J7" s="287">
        <f t="shared" si="0"/>
        <v>6.4</v>
      </c>
      <c r="K7" s="287">
        <f t="shared" si="0"/>
        <v>0</v>
      </c>
      <c r="L7" s="287"/>
      <c r="M7" s="287"/>
      <c r="N7" s="287"/>
    </row>
    <row r="8" spans="1:14" s="85" customFormat="1" ht="24.75" customHeight="1">
      <c r="A8" s="290" t="s">
        <v>103</v>
      </c>
      <c r="B8" s="291"/>
      <c r="C8" s="291"/>
      <c r="D8" s="292" t="s">
        <v>93</v>
      </c>
      <c r="E8" s="293" t="s">
        <v>104</v>
      </c>
      <c r="F8" s="287">
        <f>G8</f>
        <v>112.4</v>
      </c>
      <c r="G8" s="320">
        <f t="shared" si="0"/>
        <v>112.4</v>
      </c>
      <c r="H8" s="320">
        <f t="shared" si="0"/>
        <v>87.2</v>
      </c>
      <c r="I8" s="320">
        <f t="shared" si="0"/>
        <v>18.8</v>
      </c>
      <c r="J8" s="320">
        <f t="shared" si="0"/>
        <v>6.4</v>
      </c>
      <c r="K8" s="287"/>
      <c r="L8" s="287"/>
      <c r="M8" s="287"/>
      <c r="N8" s="287"/>
    </row>
    <row r="9" spans="1:14" s="85" customFormat="1" ht="24.75" customHeight="1">
      <c r="A9" s="290" t="s">
        <v>103</v>
      </c>
      <c r="B9" s="290" t="s">
        <v>105</v>
      </c>
      <c r="C9" s="291"/>
      <c r="D9" s="292" t="s">
        <v>93</v>
      </c>
      <c r="E9" s="295" t="s">
        <v>109</v>
      </c>
      <c r="F9" s="287">
        <f>G9</f>
        <v>112.4</v>
      </c>
      <c r="G9" s="320">
        <f t="shared" si="0"/>
        <v>112.4</v>
      </c>
      <c r="H9" s="320">
        <f t="shared" si="0"/>
        <v>87.2</v>
      </c>
      <c r="I9" s="320">
        <f t="shared" si="0"/>
        <v>18.8</v>
      </c>
      <c r="J9" s="320">
        <f t="shared" si="0"/>
        <v>6.4</v>
      </c>
      <c r="K9" s="287"/>
      <c r="L9" s="287"/>
      <c r="M9" s="287"/>
      <c r="N9" s="287"/>
    </row>
    <row r="10" spans="1:14" s="85" customFormat="1" ht="24.75" customHeight="1">
      <c r="A10" s="290" t="s">
        <v>103</v>
      </c>
      <c r="B10" s="290" t="s">
        <v>105</v>
      </c>
      <c r="C10" s="290" t="s">
        <v>107</v>
      </c>
      <c r="D10" s="292" t="s">
        <v>93</v>
      </c>
      <c r="E10" s="295" t="s">
        <v>108</v>
      </c>
      <c r="F10" s="287">
        <f>G10</f>
        <v>112.4</v>
      </c>
      <c r="G10" s="320">
        <f>SUM(H10:K10)</f>
        <v>112.4</v>
      </c>
      <c r="H10" s="321">
        <v>87.2</v>
      </c>
      <c r="I10" s="320">
        <v>18.8</v>
      </c>
      <c r="J10" s="321">
        <v>6.4</v>
      </c>
      <c r="K10" s="322"/>
      <c r="L10" s="322"/>
      <c r="M10" s="322"/>
      <c r="N10" s="322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showZeros="0" workbookViewId="0" topLeftCell="A1">
      <selection activeCell="H16" sqref="H16"/>
    </sheetView>
  </sheetViews>
  <sheetFormatPr defaultColWidth="6.75390625" defaultRowHeight="22.5" customHeight="1"/>
  <cols>
    <col min="1" max="3" width="3.625" style="469" customWidth="1"/>
    <col min="4" max="4" width="10.00390625" style="469" customWidth="1"/>
    <col min="5" max="5" width="17.25390625" style="469" customWidth="1"/>
    <col min="6" max="6" width="8.125" style="470" customWidth="1"/>
    <col min="7" max="21" width="6.50390625" style="470" customWidth="1"/>
    <col min="22" max="25" width="6.75390625" style="470" customWidth="1"/>
    <col min="26" max="26" width="6.50390625" style="470" customWidth="1"/>
    <col min="27" max="28" width="6.75390625" style="470" customWidth="1"/>
    <col min="29" max="16384" width="6.75390625" style="469" customWidth="1"/>
  </cols>
  <sheetData>
    <row r="1" spans="2:26" ht="22.5" customHeight="1">
      <c r="B1" s="471"/>
      <c r="C1" s="471"/>
      <c r="D1" s="471"/>
      <c r="E1" s="471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T1" s="483"/>
      <c r="V1" s="483"/>
      <c r="W1" s="483"/>
      <c r="X1" s="483"/>
      <c r="Y1" s="485" t="s">
        <v>170</v>
      </c>
      <c r="Z1" s="485"/>
    </row>
    <row r="2" spans="1:26" ht="22.5" customHeight="1">
      <c r="A2" s="473" t="s">
        <v>171</v>
      </c>
      <c r="B2" s="473"/>
      <c r="C2" s="473"/>
      <c r="D2" s="473"/>
      <c r="E2" s="473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spans="1:26" ht="22.5" customHeight="1">
      <c r="A3" s="6" t="s">
        <v>2</v>
      </c>
      <c r="B3" s="6"/>
      <c r="C3" s="6"/>
      <c r="D3" s="6"/>
      <c r="E3" s="6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V3" s="484"/>
      <c r="W3" s="484"/>
      <c r="X3" s="484"/>
      <c r="Y3" s="486" t="s">
        <v>3</v>
      </c>
      <c r="Z3" s="486"/>
    </row>
    <row r="4" spans="1:26" ht="22.5" customHeight="1">
      <c r="A4" s="306" t="s">
        <v>97</v>
      </c>
      <c r="B4" s="306"/>
      <c r="C4" s="306"/>
      <c r="D4" s="476" t="s">
        <v>79</v>
      </c>
      <c r="E4" s="476" t="s">
        <v>98</v>
      </c>
      <c r="F4" s="477" t="s">
        <v>172</v>
      </c>
      <c r="G4" s="477" t="s">
        <v>173</v>
      </c>
      <c r="H4" s="477" t="s">
        <v>174</v>
      </c>
      <c r="I4" s="477" t="s">
        <v>175</v>
      </c>
      <c r="J4" s="477" t="s">
        <v>176</v>
      </c>
      <c r="K4" s="477" t="s">
        <v>177</v>
      </c>
      <c r="L4" s="477" t="s">
        <v>178</v>
      </c>
      <c r="M4" s="477" t="s">
        <v>179</v>
      </c>
      <c r="N4" s="482" t="s">
        <v>180</v>
      </c>
      <c r="O4" s="482" t="s">
        <v>181</v>
      </c>
      <c r="P4" s="482" t="s">
        <v>182</v>
      </c>
      <c r="Q4" s="482" t="s">
        <v>183</v>
      </c>
      <c r="R4" s="482" t="s">
        <v>184</v>
      </c>
      <c r="S4" s="482" t="s">
        <v>185</v>
      </c>
      <c r="T4" s="482" t="s">
        <v>186</v>
      </c>
      <c r="U4" s="482" t="s">
        <v>187</v>
      </c>
      <c r="V4" s="477" t="s">
        <v>188</v>
      </c>
      <c r="W4" s="477" t="s">
        <v>189</v>
      </c>
      <c r="X4" s="477" t="s">
        <v>190</v>
      </c>
      <c r="Y4" s="477" t="s">
        <v>191</v>
      </c>
      <c r="Z4" s="487" t="s">
        <v>192</v>
      </c>
    </row>
    <row r="5" spans="1:26" ht="13.5" customHeight="1">
      <c r="A5" s="476" t="s">
        <v>100</v>
      </c>
      <c r="B5" s="476" t="s">
        <v>101</v>
      </c>
      <c r="C5" s="476" t="s">
        <v>102</v>
      </c>
      <c r="D5" s="476"/>
      <c r="E5" s="476"/>
      <c r="F5" s="477"/>
      <c r="G5" s="477"/>
      <c r="H5" s="477"/>
      <c r="I5" s="477"/>
      <c r="J5" s="477"/>
      <c r="K5" s="477"/>
      <c r="L5" s="477"/>
      <c r="M5" s="477"/>
      <c r="N5" s="482"/>
      <c r="O5" s="482"/>
      <c r="P5" s="482"/>
      <c r="Q5" s="482"/>
      <c r="R5" s="482"/>
      <c r="S5" s="482"/>
      <c r="T5" s="482"/>
      <c r="U5" s="482"/>
      <c r="V5" s="477"/>
      <c r="W5" s="477"/>
      <c r="X5" s="477"/>
      <c r="Y5" s="477"/>
      <c r="Z5" s="487"/>
    </row>
    <row r="6" spans="1:26" ht="13.5" customHeight="1">
      <c r="A6" s="476"/>
      <c r="B6" s="476"/>
      <c r="C6" s="476"/>
      <c r="D6" s="476"/>
      <c r="E6" s="476"/>
      <c r="F6" s="477"/>
      <c r="G6" s="477"/>
      <c r="H6" s="477"/>
      <c r="I6" s="477"/>
      <c r="J6" s="477"/>
      <c r="K6" s="477"/>
      <c r="L6" s="477"/>
      <c r="M6" s="477"/>
      <c r="N6" s="482"/>
      <c r="O6" s="482"/>
      <c r="P6" s="482"/>
      <c r="Q6" s="482"/>
      <c r="R6" s="482"/>
      <c r="S6" s="482"/>
      <c r="T6" s="482"/>
      <c r="U6" s="482"/>
      <c r="V6" s="477"/>
      <c r="W6" s="477"/>
      <c r="X6" s="477"/>
      <c r="Y6" s="477"/>
      <c r="Z6" s="487"/>
    </row>
    <row r="7" spans="1:26" s="467" customFormat="1" ht="22.5" customHeight="1">
      <c r="A7" s="478"/>
      <c r="B7" s="478"/>
      <c r="C7" s="478"/>
      <c r="D7" s="478"/>
      <c r="E7" s="478"/>
      <c r="F7" s="478">
        <v>1</v>
      </c>
      <c r="G7" s="478">
        <v>2</v>
      </c>
      <c r="H7" s="478">
        <v>3</v>
      </c>
      <c r="I7" s="478">
        <v>4</v>
      </c>
      <c r="J7" s="478">
        <v>5</v>
      </c>
      <c r="K7" s="478">
        <v>6</v>
      </c>
      <c r="L7" s="478">
        <v>7</v>
      </c>
      <c r="M7" s="478">
        <v>8</v>
      </c>
      <c r="N7" s="478">
        <v>9</v>
      </c>
      <c r="O7" s="478">
        <v>10</v>
      </c>
      <c r="P7" s="478">
        <v>11</v>
      </c>
      <c r="Q7" s="478">
        <v>12</v>
      </c>
      <c r="R7" s="478">
        <v>13</v>
      </c>
      <c r="S7" s="478">
        <v>14</v>
      </c>
      <c r="T7" s="478">
        <v>15</v>
      </c>
      <c r="U7" s="478">
        <v>16</v>
      </c>
      <c r="V7" s="478">
        <v>17</v>
      </c>
      <c r="W7" s="478">
        <v>18</v>
      </c>
      <c r="X7" s="478">
        <v>19</v>
      </c>
      <c r="Y7" s="478">
        <v>20</v>
      </c>
      <c r="Z7" s="478">
        <v>21</v>
      </c>
    </row>
    <row r="8" spans="1:28" s="468" customFormat="1" ht="26.25" customHeight="1">
      <c r="A8" s="306"/>
      <c r="B8" s="306"/>
      <c r="C8" s="306"/>
      <c r="D8" s="306"/>
      <c r="E8" s="306" t="s">
        <v>81</v>
      </c>
      <c r="F8" s="479">
        <f>F9</f>
        <v>21</v>
      </c>
      <c r="G8" s="479">
        <f aca="true" t="shared" si="0" ref="G8:X10">G9</f>
        <v>3</v>
      </c>
      <c r="H8" s="479">
        <f t="shared" si="0"/>
        <v>1</v>
      </c>
      <c r="I8" s="479">
        <f t="shared" si="0"/>
        <v>0.6</v>
      </c>
      <c r="J8" s="479">
        <f t="shared" si="0"/>
        <v>1.5</v>
      </c>
      <c r="K8" s="479">
        <f t="shared" si="0"/>
        <v>0.3</v>
      </c>
      <c r="L8" s="479">
        <f t="shared" si="0"/>
        <v>0</v>
      </c>
      <c r="M8" s="479">
        <f t="shared" si="0"/>
        <v>1.5</v>
      </c>
      <c r="N8" s="479">
        <f t="shared" si="0"/>
        <v>0</v>
      </c>
      <c r="O8" s="479">
        <f t="shared" si="0"/>
        <v>1.2</v>
      </c>
      <c r="P8" s="479">
        <f t="shared" si="0"/>
        <v>0.2</v>
      </c>
      <c r="Q8" s="479">
        <f t="shared" si="0"/>
        <v>0</v>
      </c>
      <c r="R8" s="479">
        <f t="shared" si="0"/>
        <v>10.3</v>
      </c>
      <c r="S8" s="479">
        <f t="shared" si="0"/>
        <v>0</v>
      </c>
      <c r="T8" s="479">
        <f t="shared" si="0"/>
        <v>0</v>
      </c>
      <c r="U8" s="479">
        <f t="shared" si="0"/>
        <v>0</v>
      </c>
      <c r="V8" s="479">
        <f t="shared" si="0"/>
        <v>0</v>
      </c>
      <c r="W8" s="479">
        <f t="shared" si="0"/>
        <v>1.4</v>
      </c>
      <c r="X8" s="479">
        <f t="shared" si="0"/>
        <v>0</v>
      </c>
      <c r="Y8" s="479"/>
      <c r="Z8" s="479"/>
      <c r="AA8" s="480"/>
      <c r="AB8" s="480"/>
    </row>
    <row r="9" spans="1:26" ht="23.25" customHeight="1">
      <c r="A9" s="290" t="s">
        <v>103</v>
      </c>
      <c r="B9" s="291"/>
      <c r="C9" s="291"/>
      <c r="D9" s="292" t="s">
        <v>93</v>
      </c>
      <c r="E9" s="293" t="s">
        <v>104</v>
      </c>
      <c r="F9" s="309">
        <f>SUM(G9:Z9)</f>
        <v>21</v>
      </c>
      <c r="G9" s="479">
        <f t="shared" si="0"/>
        <v>3</v>
      </c>
      <c r="H9" s="479">
        <f t="shared" si="0"/>
        <v>1</v>
      </c>
      <c r="I9" s="479">
        <f t="shared" si="0"/>
        <v>0.6</v>
      </c>
      <c r="J9" s="479">
        <f t="shared" si="0"/>
        <v>1.5</v>
      </c>
      <c r="K9" s="479">
        <f t="shared" si="0"/>
        <v>0.3</v>
      </c>
      <c r="L9" s="479">
        <f t="shared" si="0"/>
        <v>0</v>
      </c>
      <c r="M9" s="479">
        <f t="shared" si="0"/>
        <v>1.5</v>
      </c>
      <c r="N9" s="479">
        <f t="shared" si="0"/>
        <v>0</v>
      </c>
      <c r="O9" s="479">
        <f t="shared" si="0"/>
        <v>1.2</v>
      </c>
      <c r="P9" s="479">
        <f t="shared" si="0"/>
        <v>0.2</v>
      </c>
      <c r="Q9" s="479">
        <f t="shared" si="0"/>
        <v>0</v>
      </c>
      <c r="R9" s="479">
        <f t="shared" si="0"/>
        <v>10.3</v>
      </c>
      <c r="S9" s="479">
        <f t="shared" si="0"/>
        <v>0</v>
      </c>
      <c r="T9" s="479">
        <f t="shared" si="0"/>
        <v>0</v>
      </c>
      <c r="U9" s="479">
        <f t="shared" si="0"/>
        <v>0</v>
      </c>
      <c r="V9" s="479">
        <f t="shared" si="0"/>
        <v>0</v>
      </c>
      <c r="W9" s="479">
        <f t="shared" si="0"/>
        <v>1.4</v>
      </c>
      <c r="X9" s="479">
        <f t="shared" si="0"/>
        <v>0</v>
      </c>
      <c r="Y9" s="479">
        <f>Y10</f>
        <v>0</v>
      </c>
      <c r="Z9" s="479"/>
    </row>
    <row r="10" spans="1:27" ht="22.5" customHeight="1">
      <c r="A10" s="290" t="s">
        <v>103</v>
      </c>
      <c r="B10" s="290" t="s">
        <v>107</v>
      </c>
      <c r="C10" s="290"/>
      <c r="D10" s="292" t="s">
        <v>93</v>
      </c>
      <c r="E10" s="295" t="s">
        <v>109</v>
      </c>
      <c r="F10" s="309">
        <f>SUM(G10:Z10)</f>
        <v>21</v>
      </c>
      <c r="G10" s="479">
        <f t="shared" si="0"/>
        <v>3</v>
      </c>
      <c r="H10" s="479">
        <f>H11</f>
        <v>1</v>
      </c>
      <c r="I10" s="479">
        <f t="shared" si="0"/>
        <v>0.6</v>
      </c>
      <c r="J10" s="479">
        <f t="shared" si="0"/>
        <v>1.5</v>
      </c>
      <c r="K10" s="479">
        <f t="shared" si="0"/>
        <v>0.3</v>
      </c>
      <c r="L10" s="479">
        <f t="shared" si="0"/>
        <v>0</v>
      </c>
      <c r="M10" s="479">
        <f t="shared" si="0"/>
        <v>1.5</v>
      </c>
      <c r="N10" s="479">
        <f t="shared" si="0"/>
        <v>0</v>
      </c>
      <c r="O10" s="479">
        <f t="shared" si="0"/>
        <v>1.2</v>
      </c>
      <c r="P10" s="479">
        <f t="shared" si="0"/>
        <v>0.2</v>
      </c>
      <c r="Q10" s="479">
        <f t="shared" si="0"/>
        <v>0</v>
      </c>
      <c r="R10" s="479">
        <f t="shared" si="0"/>
        <v>10.3</v>
      </c>
      <c r="S10" s="479">
        <f t="shared" si="0"/>
        <v>0</v>
      </c>
      <c r="T10" s="479">
        <f t="shared" si="0"/>
        <v>0</v>
      </c>
      <c r="U10" s="479">
        <f t="shared" si="0"/>
        <v>0</v>
      </c>
      <c r="V10" s="479">
        <f t="shared" si="0"/>
        <v>0</v>
      </c>
      <c r="W10" s="479">
        <f t="shared" si="0"/>
        <v>1.4</v>
      </c>
      <c r="X10" s="479">
        <f t="shared" si="0"/>
        <v>0</v>
      </c>
      <c r="Y10" s="479"/>
      <c r="Z10" s="479"/>
      <c r="AA10" s="480"/>
    </row>
    <row r="11" spans="1:27" ht="22.5" customHeight="1">
      <c r="A11" s="290" t="s">
        <v>103</v>
      </c>
      <c r="B11" s="290" t="s">
        <v>107</v>
      </c>
      <c r="C11" s="290" t="s">
        <v>107</v>
      </c>
      <c r="D11" s="292" t="s">
        <v>93</v>
      </c>
      <c r="E11" s="295" t="s">
        <v>108</v>
      </c>
      <c r="F11" s="309">
        <f>SUM(G11:Z11)</f>
        <v>21</v>
      </c>
      <c r="G11" s="309">
        <v>3</v>
      </c>
      <c r="H11" s="309">
        <v>1</v>
      </c>
      <c r="I11" s="309">
        <v>0.6</v>
      </c>
      <c r="J11" s="309">
        <v>1.5</v>
      </c>
      <c r="K11" s="309">
        <v>0.3</v>
      </c>
      <c r="L11" s="309"/>
      <c r="M11" s="309">
        <v>1.5</v>
      </c>
      <c r="N11" s="309">
        <v>0</v>
      </c>
      <c r="O11" s="309">
        <v>1.2</v>
      </c>
      <c r="P11" s="309">
        <v>0.2</v>
      </c>
      <c r="Q11" s="309"/>
      <c r="R11" s="309">
        <v>10.3</v>
      </c>
      <c r="S11" s="309"/>
      <c r="T11" s="309"/>
      <c r="U11" s="312"/>
      <c r="V11" s="312"/>
      <c r="W11" s="312">
        <v>1.4</v>
      </c>
      <c r="X11" s="312"/>
      <c r="Y11" s="312"/>
      <c r="Z11" s="312"/>
      <c r="AA11" s="480"/>
    </row>
    <row r="12" spans="1:26" ht="22.5" customHeight="1">
      <c r="A12" s="468"/>
      <c r="C12" s="468"/>
      <c r="D12" s="468"/>
      <c r="E12" s="468"/>
      <c r="F12" s="480"/>
      <c r="J12" s="480"/>
      <c r="K12" s="480"/>
      <c r="L12" s="480"/>
      <c r="M12" s="480"/>
      <c r="P12" s="480"/>
      <c r="Q12" s="480"/>
      <c r="R12" s="480"/>
      <c r="S12" s="480" t="s">
        <v>193</v>
      </c>
      <c r="T12" s="480"/>
      <c r="Z12" s="480"/>
    </row>
    <row r="13" spans="1:26" ht="22.5" customHeight="1">
      <c r="A13" s="468"/>
      <c r="B13" s="468"/>
      <c r="D13" s="468"/>
      <c r="E13" s="468"/>
      <c r="K13" s="480"/>
      <c r="L13" s="480"/>
      <c r="M13" s="480"/>
      <c r="P13" s="480"/>
      <c r="Q13" s="480"/>
      <c r="R13" s="480"/>
      <c r="S13" s="480"/>
      <c r="T13" s="480"/>
      <c r="Z13" s="480"/>
    </row>
    <row r="14" spans="2:26" ht="22.5" customHeight="1">
      <c r="B14" s="468"/>
      <c r="C14" s="468"/>
      <c r="K14" s="480"/>
      <c r="L14" s="480"/>
      <c r="M14" s="480"/>
      <c r="P14" s="480"/>
      <c r="Q14" s="480"/>
      <c r="R14" s="480"/>
      <c r="S14" s="480"/>
      <c r="Z14" s="480"/>
    </row>
    <row r="15" spans="11:19" ht="22.5" customHeight="1">
      <c r="K15" s="480"/>
      <c r="L15" s="480"/>
      <c r="M15" s="480"/>
      <c r="S15" s="480"/>
    </row>
    <row r="16" spans="11:13" ht="22.5" customHeight="1">
      <c r="K16" s="480"/>
      <c r="L16" s="480"/>
      <c r="M16" s="480"/>
    </row>
    <row r="17" spans="1:27" ht="22.5" customHeight="1">
      <c r="A17"/>
      <c r="B17"/>
      <c r="C17"/>
      <c r="D17"/>
      <c r="E17"/>
      <c r="F17" s="481"/>
      <c r="G17" s="481"/>
      <c r="H17" s="481"/>
      <c r="I17" s="481"/>
      <c r="J17" s="481"/>
      <c r="K17" s="480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H16" sqref="H16"/>
    </sheetView>
  </sheetViews>
  <sheetFormatPr defaultColWidth="9.00390625" defaultRowHeight="24.75" customHeight="1"/>
  <cols>
    <col min="1" max="3" width="5.75390625" style="0" customWidth="1"/>
    <col min="5" max="5" width="13.625" style="0" customWidth="1"/>
    <col min="6" max="20" width="6.625" style="0" customWidth="1"/>
  </cols>
  <sheetData>
    <row r="1" ht="24.75" customHeight="1">
      <c r="T1" t="s">
        <v>194</v>
      </c>
    </row>
    <row r="2" spans="1:20" ht="24.75" customHeight="1">
      <c r="A2" s="87" t="s">
        <v>195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24.75" customHeight="1">
      <c r="A3" s="6" t="s">
        <v>2</v>
      </c>
      <c r="B3" s="6"/>
      <c r="C3" s="6"/>
      <c r="D3" s="6"/>
      <c r="E3" s="6"/>
      <c r="S3" s="466" t="s">
        <v>78</v>
      </c>
      <c r="T3" s="466"/>
    </row>
    <row r="4" spans="1:20" ht="24.75" customHeight="1">
      <c r="A4" s="287" t="s">
        <v>97</v>
      </c>
      <c r="B4" s="287"/>
      <c r="C4" s="287"/>
      <c r="D4" s="92" t="s">
        <v>196</v>
      </c>
      <c r="E4" s="92" t="s">
        <v>131</v>
      </c>
      <c r="F4" s="91" t="s">
        <v>172</v>
      </c>
      <c r="G4" s="92" t="s">
        <v>133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 t="s">
        <v>136</v>
      </c>
      <c r="S4" s="92"/>
      <c r="T4" s="92"/>
    </row>
    <row r="5" spans="1:20" ht="24.75" customHeight="1">
      <c r="A5" s="287"/>
      <c r="B5" s="287"/>
      <c r="C5" s="287"/>
      <c r="D5" s="92"/>
      <c r="E5" s="92"/>
      <c r="F5" s="93"/>
      <c r="G5" s="92" t="s">
        <v>90</v>
      </c>
      <c r="H5" s="92" t="s">
        <v>197</v>
      </c>
      <c r="I5" s="92" t="s">
        <v>182</v>
      </c>
      <c r="J5" s="92" t="s">
        <v>183</v>
      </c>
      <c r="K5" s="92" t="s">
        <v>198</v>
      </c>
      <c r="L5" s="92" t="s">
        <v>199</v>
      </c>
      <c r="M5" s="92" t="s">
        <v>184</v>
      </c>
      <c r="N5" s="92" t="s">
        <v>200</v>
      </c>
      <c r="O5" s="92" t="s">
        <v>187</v>
      </c>
      <c r="P5" s="92" t="s">
        <v>201</v>
      </c>
      <c r="Q5" s="92" t="s">
        <v>202</v>
      </c>
      <c r="R5" s="92" t="s">
        <v>90</v>
      </c>
      <c r="S5" s="92" t="s">
        <v>203</v>
      </c>
      <c r="T5" s="92" t="s">
        <v>169</v>
      </c>
    </row>
    <row r="6" spans="1:20" ht="24.75" customHeight="1">
      <c r="A6" s="92" t="s">
        <v>100</v>
      </c>
      <c r="B6" s="92" t="s">
        <v>101</v>
      </c>
      <c r="C6" s="92" t="s">
        <v>102</v>
      </c>
      <c r="D6" s="92"/>
      <c r="E6" s="92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s="143" customFormat="1" ht="24.75" customHeight="1">
      <c r="A7" s="306"/>
      <c r="B7" s="306"/>
      <c r="C7" s="306"/>
      <c r="D7" s="306"/>
      <c r="E7" s="306" t="s">
        <v>81</v>
      </c>
      <c r="F7" s="294">
        <f>F8</f>
        <v>21</v>
      </c>
      <c r="G7" s="294">
        <f aca="true" t="shared" si="0" ref="G7:Q9">G8</f>
        <v>21</v>
      </c>
      <c r="H7" s="294">
        <f t="shared" si="0"/>
        <v>3</v>
      </c>
      <c r="I7" s="294">
        <f t="shared" si="0"/>
        <v>0.2</v>
      </c>
      <c r="J7" s="294">
        <f t="shared" si="0"/>
        <v>0</v>
      </c>
      <c r="K7" s="294">
        <f t="shared" si="0"/>
        <v>0</v>
      </c>
      <c r="L7" s="294">
        <f t="shared" si="0"/>
        <v>0</v>
      </c>
      <c r="M7" s="294">
        <f t="shared" si="0"/>
        <v>10.3</v>
      </c>
      <c r="N7" s="294">
        <f t="shared" si="0"/>
        <v>0</v>
      </c>
      <c r="O7" s="294">
        <f t="shared" si="0"/>
        <v>0</v>
      </c>
      <c r="P7" s="294">
        <f t="shared" si="0"/>
        <v>1.2</v>
      </c>
      <c r="Q7" s="294">
        <f t="shared" si="0"/>
        <v>6.3</v>
      </c>
      <c r="R7" s="287"/>
      <c r="S7" s="287"/>
      <c r="T7" s="287"/>
    </row>
    <row r="8" spans="1:20" s="85" customFormat="1" ht="24.75" customHeight="1">
      <c r="A8" s="290" t="s">
        <v>103</v>
      </c>
      <c r="B8" s="291"/>
      <c r="C8" s="291"/>
      <c r="D8" s="292" t="s">
        <v>93</v>
      </c>
      <c r="E8" s="293" t="s">
        <v>104</v>
      </c>
      <c r="F8" s="294">
        <f>F9</f>
        <v>21</v>
      </c>
      <c r="G8" s="294">
        <f t="shared" si="0"/>
        <v>21</v>
      </c>
      <c r="H8" s="294">
        <f t="shared" si="0"/>
        <v>3</v>
      </c>
      <c r="I8" s="294">
        <f t="shared" si="0"/>
        <v>0.2</v>
      </c>
      <c r="J8" s="294">
        <f t="shared" si="0"/>
        <v>0</v>
      </c>
      <c r="K8" s="294">
        <f t="shared" si="0"/>
        <v>0</v>
      </c>
      <c r="L8" s="294">
        <f t="shared" si="0"/>
        <v>0</v>
      </c>
      <c r="M8" s="294">
        <f t="shared" si="0"/>
        <v>10.3</v>
      </c>
      <c r="N8" s="294">
        <f t="shared" si="0"/>
        <v>0</v>
      </c>
      <c r="O8" s="294">
        <f t="shared" si="0"/>
        <v>0</v>
      </c>
      <c r="P8" s="294">
        <f t="shared" si="0"/>
        <v>1.2</v>
      </c>
      <c r="Q8" s="294">
        <f t="shared" si="0"/>
        <v>6.3</v>
      </c>
      <c r="R8" s="287"/>
      <c r="S8" s="287"/>
      <c r="T8" s="287"/>
    </row>
    <row r="9" spans="1:20" s="85" customFormat="1" ht="24.75" customHeight="1">
      <c r="A9" s="290" t="s">
        <v>103</v>
      </c>
      <c r="B9" s="290" t="s">
        <v>107</v>
      </c>
      <c r="C9" s="290"/>
      <c r="D9" s="292" t="s">
        <v>93</v>
      </c>
      <c r="E9" s="295" t="s">
        <v>109</v>
      </c>
      <c r="F9" s="294">
        <f>F10</f>
        <v>21</v>
      </c>
      <c r="G9" s="294">
        <f t="shared" si="0"/>
        <v>21</v>
      </c>
      <c r="H9" s="294">
        <f t="shared" si="0"/>
        <v>3</v>
      </c>
      <c r="I9" s="294">
        <f t="shared" si="0"/>
        <v>0.2</v>
      </c>
      <c r="J9" s="294">
        <f t="shared" si="0"/>
        <v>0</v>
      </c>
      <c r="K9" s="294">
        <f t="shared" si="0"/>
        <v>0</v>
      </c>
      <c r="L9" s="294">
        <f t="shared" si="0"/>
        <v>0</v>
      </c>
      <c r="M9" s="294">
        <f t="shared" si="0"/>
        <v>10.3</v>
      </c>
      <c r="N9" s="294">
        <f t="shared" si="0"/>
        <v>0</v>
      </c>
      <c r="O9" s="294">
        <f t="shared" si="0"/>
        <v>0</v>
      </c>
      <c r="P9" s="294">
        <f t="shared" si="0"/>
        <v>1.2</v>
      </c>
      <c r="Q9" s="294">
        <f t="shared" si="0"/>
        <v>6.3</v>
      </c>
      <c r="R9" s="287"/>
      <c r="S9" s="287"/>
      <c r="T9" s="287"/>
    </row>
    <row r="10" spans="1:20" s="85" customFormat="1" ht="24.75" customHeight="1">
      <c r="A10" s="290" t="s">
        <v>103</v>
      </c>
      <c r="B10" s="290" t="s">
        <v>107</v>
      </c>
      <c r="C10" s="290" t="s">
        <v>107</v>
      </c>
      <c r="D10" s="292" t="s">
        <v>93</v>
      </c>
      <c r="E10" s="295" t="s">
        <v>108</v>
      </c>
      <c r="F10" s="296">
        <f>SUM(G10+R10)</f>
        <v>21</v>
      </c>
      <c r="G10" s="296">
        <f>SUM(H10:Q10)</f>
        <v>21</v>
      </c>
      <c r="H10" s="296">
        <v>3</v>
      </c>
      <c r="I10" s="296">
        <v>0.2</v>
      </c>
      <c r="J10" s="296"/>
      <c r="K10" s="296"/>
      <c r="L10" s="296"/>
      <c r="M10" s="296">
        <v>10.3</v>
      </c>
      <c r="N10" s="296"/>
      <c r="O10" s="296"/>
      <c r="P10" s="296">
        <v>1.2</v>
      </c>
      <c r="Q10" s="296">
        <v>6.3</v>
      </c>
      <c r="R10" s="298"/>
      <c r="S10" s="298"/>
      <c r="T10" s="298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汪辉 10.105.116.156</cp:lastModifiedBy>
  <cp:lastPrinted>2018-04-04T08:51:43Z</cp:lastPrinted>
  <dcterms:created xsi:type="dcterms:W3CDTF">1996-12-17T01:32:42Z</dcterms:created>
  <dcterms:modified xsi:type="dcterms:W3CDTF">2021-05-31T01:56:02Z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2052-11.1.0.9662</vt:lpwstr>
  </property>
</Properties>
</file>