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770" tabRatio="897" activeTab="0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拔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个人和家庭（部门预算）'!$A$1:$K$7</definedName>
    <definedName name="_xlnm.Print_Area" localSheetId="10">'11 个人家庭(政府预算)'!$A$1:$J$7</definedName>
    <definedName name="_xlnm.Print_Area" localSheetId="11">'12 财政拨款收支总表'!$A$1:$F$26</definedName>
    <definedName name="_xlnm.Print_Area" localSheetId="12">'13 一般预算支出'!$A$1:$R$8</definedName>
    <definedName name="_xlnm.Print_Area" localSheetId="13">'14 一般预算基本支出表'!$A$1:$H$8</definedName>
    <definedName name="_xlnm.Print_Area" localSheetId="14">'15 一般-工资福利（部门预算）'!$A$1:$Z$8</definedName>
    <definedName name="_xlnm.Print_Area" localSheetId="15">'16一般-工资福利(政府预算)'!$A$1:$M$8</definedName>
    <definedName name="_xlnm.Print_Area" localSheetId="16">'17一般-商品和服务（部门预算）'!$A$1:$Y$8</definedName>
    <definedName name="_xlnm.Print_Area" localSheetId="17">'18 一般-商品服务(政府预算)'!$A$1:$S$8</definedName>
    <definedName name="_xlnm.Print_Area" localSheetId="18">'19 一般-个人和家庭（部门预算）'!$A$1:$K$7</definedName>
    <definedName name="_xlnm.Print_Area" localSheetId="1">'2 收入总表'!$A$1:$K$6</definedName>
    <definedName name="_xlnm.Print_Area" localSheetId="19">'20 一般-个人家庭(政府预算)'!$A$1:$J$7</definedName>
    <definedName name="_xlnm.Print_Area" localSheetId="20">'21 项目明细表'!$A$1:$P$6</definedName>
    <definedName name="_xlnm.Print_Area" localSheetId="21">'22 政府性基金（部门预算）'!$A$1:$T$7</definedName>
    <definedName name="_xlnm.Print_Area" localSheetId="22">'23 政府性基金(政府预算)'!$A$1:$T$7</definedName>
    <definedName name="_xlnm.Print_Area" localSheetId="23">'24 专户（部门预算）'!$A$1:$T$7</definedName>
    <definedName name="_xlnm.Print_Area" localSheetId="24">'25专户(政府预算)'!$A$1:$T$7</definedName>
    <definedName name="_xlnm.Print_Area" localSheetId="25">'26 经费拔款（部门预算）'!$A$1:$U$8</definedName>
    <definedName name="_xlnm.Print_Area" localSheetId="26">'27 经费拨款(政府预算)'!$A$1:$T$8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'!$A$1:$O$7</definedName>
    <definedName name="_xlnm.Print_Area" localSheetId="29">'30 项目绩效'!$A$1:$L$6</definedName>
    <definedName name="_xlnm.Print_Area" localSheetId="3">'4 支出分类（部门预算）'!$A$1:$T$8</definedName>
    <definedName name="_xlnm.Print_Area" localSheetId="4">'5 支出分类(政府预算)'!$1:$8</definedName>
    <definedName name="_xlnm.Print_Area" localSheetId="5">'6 工资福利（部门预算）'!$A$1:$Z$8</definedName>
    <definedName name="_xlnm.Print_Area" localSheetId="6">'7 工资福利(政府预算)'!$A$1:$M$8</definedName>
    <definedName name="_xlnm.Print_Area" localSheetId="7">'8 商品服务（按部门预算）'!$A$1:$Y$8</definedName>
    <definedName name="_xlnm.Print_Area" localSheetId="8">'9 商品服务(政府预算)'!$A$1:$S$8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<sst xmlns="http://schemas.openxmlformats.org/spreadsheetml/2006/main" count="779" uniqueCount="275">
  <si>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</si>
  <si>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</si>
  <si>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</si>
  <si>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</si>
  <si>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</si>
  <si>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</si>
  <si>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</si>
  <si>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</si>
  <si>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</si>
  <si>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</si>
  <si>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</si>
  <si>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</si>
  <si>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</si>
  <si>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</si>
  <si>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</si>
  <si>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</si>
  <si>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</si>
  <si>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</si>
  <si>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</si>
  <si>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</si>
  <si>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</si>
  <si>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</si>
  <si>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</si>
  <si>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</si>
  <si>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</si>
  <si>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</si>
  <si>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</si>
  <si>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</si>
  <si>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</si>
  <si>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</si>
  <si>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</si>
  <si>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</si>
  <si>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</si>
  <si>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</si>
  <si>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</si>
  <si>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</si>
  <si>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</si>
  <si>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</si>
  <si>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</si>
  <si>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</si>
  <si>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</si>
  <si>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</si>
  <si>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</si>
  <si>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</si>
  <si>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</si>
  <si>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</si>
  <si>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</si>
  <si>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</si>
  <si>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</si>
  <si>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</si>
  <si>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</si>
  <si>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</si>
  <si>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</si>
  <si>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</si>
  <si>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</si>
  <si>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</si>
  <si>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</si>
  <si>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</si>
  <si>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</si>
  <si>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</si>
  <si>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</si>
  <si>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</si>
  <si>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</si>
  <si>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</si>
  <si>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</si>
  <si>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</si>
  <si>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</si>
  <si>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</si>
  <si>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</si>
  <si>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</si>
  <si>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</si>
  <si>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</si>
  <si>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</si>
  <si>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</si>
  <si>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</si>
  <si>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</si>
  <si>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</si>
  <si>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</si>
  <si>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</si>
  <si>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</si>
  <si>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</si>
  <si>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</si>
  <si>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</si>
  <si>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</si>
  <si>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</si>
  <si>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</si>
  <si>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</si>
  <si>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</si>
  <si>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</si>
  <si>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</si>
  <si>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</si>
  <si>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</si>
  <si>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</si>
  <si>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</si>
  <si>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</si>
  <si>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</si>
  <si>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</si>
  <si>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</si>
  <si>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农林水</t>
  </si>
  <si>
    <t>03</t>
  </si>
  <si>
    <t>水利</t>
  </si>
  <si>
    <t>表-04</t>
  </si>
  <si>
    <t>部门支出总表（按部门预算经济分类）</t>
  </si>
  <si>
    <t>总计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</si>
  <si>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</si>
  <si>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</si>
  <si>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</si>
  <si>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</si>
  <si>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</si>
  <si>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</si>
  <si>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</si>
  <si>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</si>
  <si>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</si>
  <si>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</si>
  <si>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</si>
  <si>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</si>
  <si>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</si>
  <si>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</si>
  <si>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</si>
  <si>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</si>
  <si>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</si>
  <si>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</si>
  <si>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</si>
  <si>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</si>
  <si>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</si>
  <si>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</si>
  <si>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</si>
  <si>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</si>
  <si>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</si>
  <si>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</si>
  <si>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</si>
  <si>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213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</si>
  <si>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</si>
  <si>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</si>
  <si>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</si>
  <si>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</si>
  <si>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</si>
  <si>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</si>
  <si>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</si>
  <si>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</si>
  <si>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</si>
  <si>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</si>
  <si>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</si>
  <si>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</si>
  <si>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</si>
  <si>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</si>
  <si>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</si>
  <si>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</si>
  <si>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</si>
  <si>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</si>
  <si>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</si>
  <si>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</si>
  <si>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</si>
  <si>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</si>
  <si>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</si>
  <si>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</si>
  <si>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</si>
  <si>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</si>
  <si>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</si>
  <si>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</si>
  <si>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</si>
  <si>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</si>
  <si>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</si>
  <si>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</si>
  <si>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</si>
  <si>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</si>
  <si>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</si>
  <si>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</si>
  <si>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</si>
  <si>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</si>
  <si>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</si>
  <si>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</si>
  <si>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</si>
  <si>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</si>
  <si>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</si>
  <si>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</si>
  <si>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</si>
  <si>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</si>
  <si>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</si>
  <si>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</si>
  <si>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</si>
  <si>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</si>
  <si>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</si>
  <si>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</si>
  <si>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</si>
  <si>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</si>
  <si>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</si>
  <si>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</si>
  <si>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</si>
  <si>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</si>
  <si>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</si>
  <si>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</si>
  <si>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</si>
  <si>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</si>
  <si>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</si>
  <si>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</si>
  <si>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</si>
  <si>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</si>
  <si>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</si>
  <si>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</si>
  <si>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</si>
  <si>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</si>
  <si>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</si>
  <si>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</si>
  <si>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</si>
  <si>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</si>
  <si>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</si>
  <si>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</si>
  <si>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</si>
  <si>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</si>
  <si>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</si>
  <si>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</si>
  <si>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</si>
  <si>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</si>
  <si>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</si>
  <si>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</si>
  <si>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</si>
  <si>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</si>
  <si>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</si>
  <si>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</si>
  <si>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</si>
  <si>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</si>
  <si>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</si>
  <si>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</si>
  <si>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</si>
  <si>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</si>
  <si>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</si>
  <si>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</si>
  <si>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</si>
  <si>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表-22</t>
  </si>
  <si>
    <t>政府性基金拨款支出预算表（按部门预算经济分类）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</si>
  <si>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</si>
  <si>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</si>
  <si>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</si>
  <si>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</si>
  <si>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表-25</t>
  </si>
  <si>
    <t>纳入专户管理的非税收入拨款支出预算表(按政府预算经济分类)</t>
  </si>
  <si>
    <t>表-26</t>
  </si>
  <si>
    <t>经费拔款支出预算表(按部门预算经济分类)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</si>
  <si>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</si>
  <si>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</si>
  <si>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</si>
  <si>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</si>
  <si>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</si>
  <si>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</si>
  <si>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</si>
  <si>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</si>
  <si>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</si>
  <si>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</si>
  <si>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</si>
  <si>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</si>
  <si>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</si>
  <si>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</si>
  <si>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</si>
  <si>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</si>
  <si>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</si>
  <si>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</si>
  <si>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</si>
  <si>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</si>
  <si>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</si>
  <si>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</si>
  <si>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</si>
  <si>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</si>
  <si>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</si>
  <si>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</si>
  <si>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</si>
  <si>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</si>
  <si>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</si>
  <si>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</si>
  <si>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</si>
  <si>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</si>
  <si>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</si>
  <si>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</si>
  <si>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</si>
  <si>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单位名称：云段水库服务所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</si>
</sst>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0"/>
    <numFmt numFmtId="182" formatCode="0000"/>
    <numFmt numFmtId="183" formatCode="0.00_ "/>
    <numFmt numFmtId="184" formatCode="#,##0.00_ ;\-#,##0.00;;"/>
    <numFmt numFmtId="185" formatCode="_ \¥* #,##0.00_ ;_ \¥* \-#,##0.00_ ;_ \¥* &quot;-&quot;??_ ;_ @_ "/>
    <numFmt numFmtId="186" formatCode="0_ ;[Red]\-0\ "/>
    <numFmt numFmtId="187" formatCode="0_);[Red]\(0\)"/>
    <numFmt numFmtId="188" formatCode="#,##0.0_);[Red]\(#,##0.0\)"/>
    <numFmt numFmtId="189" formatCode="#,##0_);[Red]\(#,##0\)"/>
    <numFmt numFmtId="190" formatCode="0.00_ ;[Red]\-0.00\ "/>
  </numFmts>
  <fonts count="34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6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3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Fill="0" applyProtection="0">
      <alignment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3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1" fillId="0" borderId="0">
      <alignment/>
      <protection/>
    </xf>
    <xf numFmtId="0" fontId="3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9" fillId="0" borderId="3" applyNumberFormat="0" applyFill="0" applyAlignment="0" applyProtection="0"/>
    <xf numFmtId="44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4" applyNumberFormat="0" applyAlignment="0" applyProtection="0"/>
    <xf numFmtId="0" fontId="25" fillId="12" borderId="5" applyNumberFormat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21" fillId="17" borderId="0" applyNumberFormat="0" applyBorder="0" applyAlignment="0" applyProtection="0"/>
    <xf numFmtId="0" fontId="18" fillId="11" borderId="7" applyNumberFormat="0" applyAlignment="0" applyProtection="0"/>
    <xf numFmtId="0" fontId="22" fillId="5" borderId="4" applyNumberFormat="0" applyAlignment="0" applyProtection="0"/>
    <xf numFmtId="0" fontId="31" fillId="0" borderId="0">
      <alignment vertical="center"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465">
    <xf numFmtId="0" fontId="0" fillId="0" borderId="0" xfId="0" applyAlignment="1">
      <alignment/>
    </xf>
    <xf numFmtId="0" fontId="2" fillId="18" borderId="0" xfId="79" applyFill="1">
      <alignment/>
      <protection/>
    </xf>
    <xf numFmtId="0" fontId="3" fillId="18" borderId="0" xfId="79" applyFont="1" applyFill="1" applyAlignment="1">
      <alignment horizontal="center" vertical="center"/>
      <protection/>
    </xf>
    <xf numFmtId="0" fontId="3" fillId="18" borderId="0" xfId="79" applyNumberFormat="1" applyFont="1" applyFill="1" applyAlignment="1">
      <alignment horizontal="center" vertical="center"/>
      <protection/>
    </xf>
    <xf numFmtId="0" fontId="5" fillId="18" borderId="9" xfId="79" applyNumberFormat="1" applyFont="1" applyFill="1" applyBorder="1" applyAlignment="1" applyProtection="1">
      <alignment horizontal="center" vertical="center" wrapText="1"/>
      <protection/>
    </xf>
    <xf numFmtId="0" fontId="5" fillId="18" borderId="9" xfId="79" applyNumberFormat="1" applyFont="1" applyFill="1" applyBorder="1" applyAlignment="1" applyProtection="1">
      <alignment vertical="center" wrapText="1"/>
      <protection/>
    </xf>
    <xf numFmtId="49" fontId="3" fillId="18" borderId="9" xfId="79" applyNumberFormat="1" applyFont="1" applyFill="1" applyBorder="1" applyAlignment="1" applyProtection="1">
      <alignment horizontal="left" vertical="center" wrapText="1"/>
      <protection/>
    </xf>
    <xf numFmtId="49" fontId="3" fillId="18" borderId="10" xfId="79" applyNumberFormat="1" applyFont="1" applyFill="1" applyBorder="1" applyAlignment="1" applyProtection="1">
      <alignment horizontal="left" vertical="center" wrapText="1"/>
      <protection/>
    </xf>
    <xf numFmtId="176" fontId="3" fillId="18" borderId="11" xfId="79" applyNumberFormat="1" applyFont="1" applyFill="1" applyBorder="1" applyAlignment="1" applyProtection="1">
      <alignment horizontal="right" vertical="center" wrapText="1"/>
      <protection/>
    </xf>
    <xf numFmtId="176" fontId="3" fillId="18" borderId="9" xfId="79" applyNumberFormat="1" applyFont="1" applyFill="1" applyBorder="1" applyAlignment="1" applyProtection="1">
      <alignment horizontal="right" vertical="center" wrapText="1"/>
      <protection/>
    </xf>
    <xf numFmtId="49" fontId="3" fillId="18" borderId="11" xfId="79" applyNumberFormat="1" applyFont="1" applyFill="1" applyBorder="1" applyAlignment="1" applyProtection="1">
      <alignment horizontal="left" vertical="center" wrapText="1"/>
      <protection/>
    </xf>
    <xf numFmtId="0" fontId="0" fillId="18" borderId="0" xfId="0" applyFill="1" applyAlignment="1">
      <alignment/>
    </xf>
    <xf numFmtId="0" fontId="3" fillId="18" borderId="0" xfId="79" applyFont="1" applyFill="1" applyAlignment="1">
      <alignment horizontal="right" vertical="center"/>
      <protection/>
    </xf>
    <xf numFmtId="0" fontId="2" fillId="18" borderId="0" xfId="79" applyFill="1" applyAlignment="1">
      <alignment horizontal="right"/>
      <protection/>
    </xf>
    <xf numFmtId="49" fontId="3" fillId="18" borderId="12" xfId="79" applyNumberFormat="1" applyFont="1" applyFill="1" applyBorder="1" applyAlignment="1" applyProtection="1">
      <alignment horizontal="left" vertical="center" wrapText="1"/>
      <protection/>
    </xf>
    <xf numFmtId="0" fontId="2" fillId="18" borderId="0" xfId="65" applyFill="1">
      <alignment/>
      <protection/>
    </xf>
    <xf numFmtId="0" fontId="3" fillId="18" borderId="0" xfId="65" applyFont="1" applyFill="1" applyAlignment="1">
      <alignment horizontal="center" vertical="center"/>
      <protection/>
    </xf>
    <xf numFmtId="0" fontId="3" fillId="18" borderId="0" xfId="65" applyNumberFormat="1" applyFont="1" applyFill="1" applyAlignment="1">
      <alignment horizontal="center" vertical="center"/>
      <protection/>
    </xf>
    <xf numFmtId="0" fontId="3" fillId="18" borderId="0" xfId="65" applyFont="1" applyFill="1" applyAlignment="1">
      <alignment horizontal="right" vertical="center"/>
      <protection/>
    </xf>
    <xf numFmtId="0" fontId="3" fillId="18" borderId="0" xfId="65" applyFont="1" applyFill="1" applyAlignment="1">
      <alignment horizontal="right"/>
      <protection/>
    </xf>
    <xf numFmtId="0" fontId="5" fillId="18" borderId="9" xfId="65" applyNumberFormat="1" applyFont="1" applyFill="1" applyBorder="1" applyAlignment="1" applyProtection="1">
      <alignment horizontal="center" vertical="center" wrapText="1"/>
      <protection/>
    </xf>
    <xf numFmtId="0" fontId="5" fillId="18" borderId="13" xfId="65" applyNumberFormat="1" applyFont="1" applyFill="1" applyBorder="1" applyAlignment="1" applyProtection="1">
      <alignment horizontal="center" vertical="center"/>
      <protection/>
    </xf>
    <xf numFmtId="0" fontId="5" fillId="18" borderId="14" xfId="65" applyNumberFormat="1" applyFont="1" applyFill="1" applyBorder="1" applyAlignment="1" applyProtection="1">
      <alignment horizontal="center" vertical="center"/>
      <protection/>
    </xf>
    <xf numFmtId="0" fontId="5" fillId="18" borderId="0" xfId="65" applyNumberFormat="1" applyFont="1" applyFill="1" applyAlignment="1" applyProtection="1">
      <alignment horizontal="center" vertical="center" wrapText="1"/>
      <protection/>
    </xf>
    <xf numFmtId="0" fontId="5" fillId="18" borderId="15" xfId="65" applyNumberFormat="1" applyFont="1" applyFill="1" applyBorder="1" applyAlignment="1" applyProtection="1">
      <alignment horizontal="center" vertical="center"/>
      <protection/>
    </xf>
    <xf numFmtId="176" fontId="3" fillId="18" borderId="9" xfId="65" applyNumberFormat="1" applyFont="1" applyFill="1" applyBorder="1" applyAlignment="1" applyProtection="1">
      <alignment horizontal="right" vertical="center" wrapText="1"/>
      <protection/>
    </xf>
    <xf numFmtId="176" fontId="3" fillId="18" borderId="11" xfId="65" applyNumberFormat="1" applyFont="1" applyFill="1" applyBorder="1" applyAlignment="1" applyProtection="1">
      <alignment horizontal="right" vertical="center" wrapText="1"/>
      <protection/>
    </xf>
    <xf numFmtId="49" fontId="3" fillId="18" borderId="11" xfId="65" applyNumberFormat="1" applyFont="1" applyFill="1" applyBorder="1" applyAlignment="1" applyProtection="1">
      <alignment horizontal="left" vertical="center" wrapText="1"/>
      <protection/>
    </xf>
    <xf numFmtId="49" fontId="3" fillId="18" borderId="9" xfId="65" applyNumberFormat="1" applyFont="1" applyFill="1" applyBorder="1" applyAlignment="1" applyProtection="1">
      <alignment horizontal="left" vertical="center" wrapText="1"/>
      <protection/>
    </xf>
    <xf numFmtId="0" fontId="2" fillId="18" borderId="0" xfId="66" applyFill="1">
      <alignment vertical="center"/>
      <protection/>
    </xf>
    <xf numFmtId="0" fontId="2" fillId="18" borderId="0" xfId="66" applyFill="1" applyAlignment="1">
      <alignment horizontal="center" vertical="center"/>
      <protection/>
    </xf>
    <xf numFmtId="176" fontId="2" fillId="18" borderId="11" xfId="66" applyNumberFormat="1" applyFont="1" applyFill="1" applyBorder="1" applyAlignment="1" applyProtection="1">
      <alignment horizontal="right" vertical="center" wrapText="1"/>
      <protection/>
    </xf>
    <xf numFmtId="176" fontId="2" fillId="18" borderId="9" xfId="66" applyNumberFormat="1" applyFont="1" applyFill="1" applyBorder="1" applyAlignment="1" applyProtection="1">
      <alignment horizontal="right" vertical="center" wrapText="1"/>
      <protection/>
    </xf>
    <xf numFmtId="177" fontId="2" fillId="18" borderId="10" xfId="66" applyNumberFormat="1" applyFont="1" applyFill="1" applyBorder="1" applyAlignment="1" applyProtection="1">
      <alignment horizontal="right" vertical="center" wrapText="1"/>
      <protection/>
    </xf>
    <xf numFmtId="0" fontId="3" fillId="18" borderId="0" xfId="66" applyFont="1" applyFill="1" applyAlignment="1">
      <alignment horizontal="right" vertical="center"/>
      <protection/>
    </xf>
    <xf numFmtId="0" fontId="3" fillId="18" borderId="0" xfId="66" applyFont="1" applyFill="1" applyAlignment="1">
      <alignment horizontal="center" vertical="center"/>
      <protection/>
    </xf>
    <xf numFmtId="177" fontId="2" fillId="18" borderId="11" xfId="66" applyNumberFormat="1" applyFont="1" applyFill="1" applyBorder="1" applyAlignment="1" applyProtection="1">
      <alignment horizontal="right" vertical="center" wrapText="1"/>
      <protection/>
    </xf>
    <xf numFmtId="177" fontId="2" fillId="18" borderId="9" xfId="66" applyNumberFormat="1" applyFont="1" applyFill="1" applyBorder="1" applyAlignment="1" applyProtection="1">
      <alignment horizontal="right" vertical="center" wrapText="1"/>
      <protection/>
    </xf>
    <xf numFmtId="4" fontId="2" fillId="18" borderId="0" xfId="66" applyNumberFormat="1" applyFont="1" applyFill="1" applyAlignment="1" applyProtection="1">
      <alignment vertical="center"/>
      <protection/>
    </xf>
    <xf numFmtId="0" fontId="6" fillId="18" borderId="0" xfId="0" applyFont="1" applyFill="1" applyAlignment="1">
      <alignment vertical="center"/>
    </xf>
    <xf numFmtId="0" fontId="3" fillId="18" borderId="9" xfId="0" applyFont="1" applyFill="1" applyBorder="1" applyAlignment="1">
      <alignment horizontal="center" vertical="center" wrapText="1"/>
    </xf>
    <xf numFmtId="49" fontId="3" fillId="11" borderId="16" xfId="67" applyNumberFormat="1" applyFont="1" applyFill="1" applyBorder="1" applyAlignment="1">
      <alignment horizontal="center" vertical="center" wrapText="1"/>
      <protection/>
    </xf>
    <xf numFmtId="0" fontId="3" fillId="18" borderId="15" xfId="0" applyFont="1" applyFill="1" applyBorder="1" applyAlignment="1">
      <alignment horizontal="center" vertical="center" wrapText="1"/>
    </xf>
    <xf numFmtId="49" fontId="3" fillId="11" borderId="9" xfId="67" applyNumberFormat="1" applyFont="1" applyFill="1" applyBorder="1" applyAlignment="1">
      <alignment horizontal="center" vertical="center" wrapText="1"/>
      <protection/>
    </xf>
    <xf numFmtId="4" fontId="3" fillId="18" borderId="9" xfId="0" applyNumberFormat="1" applyFont="1" applyFill="1" applyBorder="1" applyAlignment="1">
      <alignment horizontal="center" vertical="center" wrapText="1"/>
    </xf>
    <xf numFmtId="4" fontId="3" fillId="18" borderId="9" xfId="0" applyNumberFormat="1" applyFont="1" applyFill="1" applyBorder="1" applyAlignment="1">
      <alignment horizontal="right" wrapText="1"/>
    </xf>
    <xf numFmtId="0" fontId="3" fillId="18" borderId="0" xfId="0" applyFont="1" applyFill="1" applyAlignment="1">
      <alignment vertical="center"/>
    </xf>
    <xf numFmtId="0" fontId="3" fillId="18" borderId="0" xfId="67" applyFont="1" applyFill="1" applyAlignment="1">
      <alignment vertical="center"/>
      <protection/>
    </xf>
    <xf numFmtId="0" fontId="2" fillId="18" borderId="0" xfId="67" applyFill="1" applyAlignment="1">
      <alignment vertical="center"/>
      <protection/>
    </xf>
    <xf numFmtId="0" fontId="2" fillId="18" borderId="0" xfId="67" applyFill="1" applyAlignment="1">
      <alignment horizontal="center" vertical="center" wrapText="1"/>
      <protection/>
    </xf>
    <xf numFmtId="0" fontId="2" fillId="18" borderId="0" xfId="67" applyFill="1">
      <alignment vertical="center"/>
      <protection/>
    </xf>
    <xf numFmtId="0" fontId="2" fillId="18" borderId="0" xfId="67" applyNumberFormat="1" applyFont="1" applyFill="1" applyAlignment="1" applyProtection="1">
      <alignment vertical="center"/>
      <protection/>
    </xf>
    <xf numFmtId="0" fontId="3" fillId="18" borderId="9" xfId="67" applyFont="1" applyFill="1" applyBorder="1" applyAlignment="1">
      <alignment horizontal="centerContinuous" vertical="center"/>
      <protection/>
    </xf>
    <xf numFmtId="0" fontId="3" fillId="18" borderId="9" xfId="67" applyNumberFormat="1" applyFont="1" applyFill="1" applyBorder="1" applyAlignment="1" applyProtection="1">
      <alignment horizontal="center" vertical="center" wrapText="1"/>
      <protection/>
    </xf>
    <xf numFmtId="0" fontId="3" fillId="18" borderId="9" xfId="67" applyNumberFormat="1" applyFont="1" applyFill="1" applyBorder="1" applyAlignment="1" applyProtection="1">
      <alignment horizontal="centerContinuous" vertical="center"/>
      <protection/>
    </xf>
    <xf numFmtId="0" fontId="3" fillId="18" borderId="9" xfId="67" applyNumberFormat="1" applyFont="1" applyFill="1" applyBorder="1" applyAlignment="1" applyProtection="1">
      <alignment horizontal="center" vertical="center"/>
      <protection/>
    </xf>
    <xf numFmtId="178" fontId="2" fillId="18" borderId="9" xfId="67" applyNumberFormat="1" applyFont="1" applyFill="1" applyBorder="1" applyAlignment="1" applyProtection="1">
      <alignment horizontal="right" vertical="center" wrapText="1"/>
      <protection/>
    </xf>
    <xf numFmtId="178" fontId="2" fillId="18" borderId="9" xfId="67" applyNumberFormat="1" applyFont="1" applyFill="1" applyBorder="1" applyAlignment="1" applyProtection="1">
      <alignment horizontal="center" vertical="center" wrapText="1"/>
      <protection/>
    </xf>
    <xf numFmtId="0" fontId="2" fillId="18" borderId="0" xfId="67" applyNumberFormat="1" applyFont="1" applyFill="1" applyAlignment="1" applyProtection="1">
      <alignment horizontal="center" vertical="center" wrapText="1"/>
      <protection/>
    </xf>
    <xf numFmtId="0" fontId="2" fillId="18" borderId="17" xfId="67" applyFill="1" applyBorder="1" applyAlignment="1">
      <alignment horizontal="right" vertical="center"/>
      <protection/>
    </xf>
    <xf numFmtId="0" fontId="3" fillId="18" borderId="0" xfId="67" applyFont="1" applyFill="1" applyAlignment="1">
      <alignment horizontal="center" vertical="center"/>
      <protection/>
    </xf>
    <xf numFmtId="178" fontId="2" fillId="18" borderId="9" xfId="67" applyNumberFormat="1" applyFill="1" applyBorder="1" applyAlignment="1">
      <alignment horizontal="center" vertical="center" wrapText="1"/>
      <protection/>
    </xf>
    <xf numFmtId="49" fontId="3" fillId="18" borderId="9" xfId="0" applyNumberFormat="1" applyFont="1" applyFill="1" applyBorder="1" applyAlignment="1">
      <alignment horizontal="center" vertical="center" wrapText="1"/>
    </xf>
    <xf numFmtId="0" fontId="3" fillId="18" borderId="9" xfId="0" applyNumberFormat="1" applyFont="1" applyFill="1" applyBorder="1" applyAlignment="1">
      <alignment horizontal="center" vertical="center" wrapText="1"/>
    </xf>
    <xf numFmtId="0" fontId="3" fillId="18" borderId="0" xfId="0" applyFont="1" applyFill="1" applyAlignment="1">
      <alignment horizontal="right" vertical="center"/>
    </xf>
    <xf numFmtId="0" fontId="2" fillId="18" borderId="0" xfId="68" applyFill="1">
      <alignment vertical="center"/>
      <protection/>
    </xf>
    <xf numFmtId="0" fontId="3" fillId="18" borderId="0" xfId="68" applyFont="1" applyFill="1" applyAlignment="1">
      <alignment horizontal="center" vertical="center" wrapText="1"/>
      <protection/>
    </xf>
    <xf numFmtId="49" fontId="3" fillId="18" borderId="0" xfId="68" applyNumberFormat="1" applyFont="1" applyFill="1" applyAlignment="1">
      <alignment vertical="center"/>
      <protection/>
    </xf>
    <xf numFmtId="0" fontId="3" fillId="18" borderId="0" xfId="68" applyFont="1" applyFill="1" applyAlignment="1">
      <alignment horizontal="centerContinuous" vertical="center"/>
      <protection/>
    </xf>
    <xf numFmtId="49" fontId="3" fillId="18" borderId="11" xfId="68" applyNumberFormat="1" applyFont="1" applyFill="1" applyBorder="1" applyAlignment="1" applyProtection="1">
      <alignment horizontal="center" vertical="center" wrapText="1"/>
      <protection/>
    </xf>
    <xf numFmtId="49" fontId="3" fillId="18" borderId="9" xfId="68" applyNumberFormat="1" applyFont="1" applyFill="1" applyBorder="1" applyAlignment="1" applyProtection="1">
      <alignment horizontal="center" vertical="center" wrapText="1"/>
      <protection/>
    </xf>
    <xf numFmtId="0" fontId="3" fillId="18" borderId="11" xfId="68" applyNumberFormat="1" applyFont="1" applyFill="1" applyBorder="1" applyAlignment="1" applyProtection="1">
      <alignment horizontal="left" vertical="center" wrapText="1"/>
      <protection/>
    </xf>
    <xf numFmtId="176" fontId="3" fillId="18" borderId="9" xfId="68" applyNumberFormat="1" applyFont="1" applyFill="1" applyBorder="1" applyAlignment="1" applyProtection="1">
      <alignment horizontal="right" vertical="center" wrapText="1"/>
      <protection/>
    </xf>
    <xf numFmtId="176" fontId="3" fillId="18" borderId="10" xfId="68" applyNumberFormat="1" applyFont="1" applyFill="1" applyBorder="1" applyAlignment="1" applyProtection="1">
      <alignment horizontal="right" vertical="center" wrapText="1"/>
      <protection/>
    </xf>
    <xf numFmtId="176" fontId="3" fillId="18" borderId="11" xfId="68" applyNumberFormat="1" applyFont="1" applyFill="1" applyBorder="1" applyAlignment="1" applyProtection="1">
      <alignment horizontal="right" vertical="center" wrapText="1"/>
      <protection/>
    </xf>
    <xf numFmtId="49" fontId="3" fillId="18" borderId="0" xfId="68" applyNumberFormat="1" applyFont="1" applyFill="1" applyAlignment="1">
      <alignment horizontal="center" vertical="center"/>
      <protection/>
    </xf>
    <xf numFmtId="0" fontId="3" fillId="18" borderId="0" xfId="68" applyFont="1" applyFill="1" applyAlignment="1">
      <alignment horizontal="left" vertical="center"/>
      <protection/>
    </xf>
    <xf numFmtId="179" fontId="3" fillId="18" borderId="0" xfId="68" applyNumberFormat="1" applyFont="1" applyFill="1" applyAlignment="1">
      <alignment horizontal="center" vertical="center"/>
      <protection/>
    </xf>
    <xf numFmtId="179" fontId="3" fillId="18" borderId="0" xfId="68" applyNumberFormat="1" applyFont="1" applyFill="1" applyAlignment="1">
      <alignment vertical="center"/>
      <protection/>
    </xf>
    <xf numFmtId="0" fontId="3" fillId="18" borderId="9" xfId="71" applyNumberFormat="1" applyFont="1" applyFill="1" applyBorder="1" applyAlignment="1" applyProtection="1">
      <alignment horizontal="center" vertical="center" wrapText="1"/>
      <protection/>
    </xf>
    <xf numFmtId="0" fontId="2" fillId="18" borderId="0" xfId="68" applyFont="1" applyFill="1" applyAlignment="1">
      <alignment horizontal="right" vertical="center" wrapText="1"/>
      <protection/>
    </xf>
    <xf numFmtId="0" fontId="2" fillId="18" borderId="17" xfId="68" applyFont="1" applyFill="1" applyBorder="1" applyAlignment="1">
      <alignment horizontal="left" vertical="center" wrapText="1"/>
      <protection/>
    </xf>
    <xf numFmtId="0" fontId="3" fillId="18" borderId="0" xfId="68" applyFont="1" applyFill="1" applyAlignment="1">
      <alignment vertical="center"/>
      <protection/>
    </xf>
    <xf numFmtId="176" fontId="2" fillId="18" borderId="11" xfId="68" applyNumberFormat="1" applyFont="1" applyFill="1" applyBorder="1" applyAlignment="1" applyProtection="1">
      <alignment horizontal="right" vertical="center" wrapText="1"/>
      <protection/>
    </xf>
    <xf numFmtId="176" fontId="2" fillId="18" borderId="9" xfId="68" applyNumberFormat="1" applyFont="1" applyFill="1" applyBorder="1" applyAlignment="1" applyProtection="1">
      <alignment horizontal="right" vertical="center" wrapText="1"/>
      <protection/>
    </xf>
    <xf numFmtId="0" fontId="2" fillId="18" borderId="0" xfId="68" applyFont="1" applyFill="1" applyAlignment="1">
      <alignment horizontal="centerContinuous" vertical="center"/>
      <protection/>
    </xf>
    <xf numFmtId="4" fontId="3" fillId="18" borderId="9" xfId="0" applyNumberFormat="1" applyFont="1" applyFill="1" applyBorder="1" applyAlignment="1">
      <alignment wrapText="1"/>
    </xf>
    <xf numFmtId="0" fontId="2" fillId="18" borderId="0" xfId="70" applyFill="1">
      <alignment vertical="center"/>
      <protection/>
    </xf>
    <xf numFmtId="0" fontId="3" fillId="18" borderId="0" xfId="70" applyFont="1" applyFill="1" applyAlignment="1">
      <alignment horizontal="center" vertical="center" wrapText="1"/>
      <protection/>
    </xf>
    <xf numFmtId="49" fontId="3" fillId="18" borderId="0" xfId="70" applyNumberFormat="1" applyFont="1" applyFill="1" applyAlignment="1">
      <alignment vertical="center"/>
      <protection/>
    </xf>
    <xf numFmtId="0" fontId="3" fillId="18" borderId="0" xfId="70" applyFont="1" applyFill="1" applyAlignment="1">
      <alignment horizontal="centerContinuous" vertical="center"/>
      <protection/>
    </xf>
    <xf numFmtId="0" fontId="3" fillId="18" borderId="9" xfId="70" applyNumberFormat="1" applyFont="1" applyFill="1" applyBorder="1" applyAlignment="1" applyProtection="1">
      <alignment horizontal="center" vertical="center" wrapText="1"/>
      <protection/>
    </xf>
    <xf numFmtId="0" fontId="3" fillId="18" borderId="9" xfId="70" applyFont="1" applyFill="1" applyBorder="1" applyAlignment="1">
      <alignment horizontal="centerContinuous" vertical="center"/>
      <protection/>
    </xf>
    <xf numFmtId="0" fontId="3" fillId="18" borderId="11" xfId="70" applyNumberFormat="1" applyFont="1" applyFill="1" applyBorder="1" applyAlignment="1" applyProtection="1">
      <alignment horizontal="center" vertical="center"/>
      <protection/>
    </xf>
    <xf numFmtId="49" fontId="3" fillId="18" borderId="11" xfId="70" applyNumberFormat="1" applyFont="1" applyFill="1" applyBorder="1" applyAlignment="1" applyProtection="1">
      <alignment horizontal="center" vertical="center" wrapText="1"/>
      <protection/>
    </xf>
    <xf numFmtId="49" fontId="3" fillId="18" borderId="9" xfId="70" applyNumberFormat="1" applyFont="1" applyFill="1" applyBorder="1" applyAlignment="1" applyProtection="1">
      <alignment horizontal="center" vertical="center" wrapText="1"/>
      <protection/>
    </xf>
    <xf numFmtId="0" fontId="3" fillId="18" borderId="9" xfId="70" applyNumberFormat="1" applyFont="1" applyFill="1" applyBorder="1" applyAlignment="1" applyProtection="1">
      <alignment horizontal="left" vertical="center" wrapText="1"/>
      <protection/>
    </xf>
    <xf numFmtId="176" fontId="3" fillId="18" borderId="9" xfId="70" applyNumberFormat="1" applyFont="1" applyFill="1" applyBorder="1" applyAlignment="1" applyProtection="1">
      <alignment horizontal="right" vertical="center" wrapText="1"/>
      <protection/>
    </xf>
    <xf numFmtId="49" fontId="3" fillId="18" borderId="0" xfId="70" applyNumberFormat="1" applyFont="1" applyFill="1" applyAlignment="1">
      <alignment horizontal="center" vertical="center"/>
      <protection/>
    </xf>
    <xf numFmtId="0" fontId="3" fillId="18" borderId="0" xfId="70" applyFont="1" applyFill="1" applyAlignment="1">
      <alignment horizontal="left" vertical="center"/>
      <protection/>
    </xf>
    <xf numFmtId="179" fontId="3" fillId="18" borderId="0" xfId="70" applyNumberFormat="1" applyFont="1" applyFill="1" applyAlignment="1">
      <alignment horizontal="center" vertical="center"/>
      <protection/>
    </xf>
    <xf numFmtId="179" fontId="3" fillId="18" borderId="0" xfId="70" applyNumberFormat="1" applyFont="1" applyFill="1" applyAlignment="1">
      <alignment vertical="center"/>
      <protection/>
    </xf>
    <xf numFmtId="0" fontId="2" fillId="18" borderId="0" xfId="70" applyFont="1" applyFill="1" applyAlignment="1">
      <alignment horizontal="right" vertical="center" wrapText="1"/>
      <protection/>
    </xf>
    <xf numFmtId="0" fontId="2" fillId="18" borderId="17" xfId="70" applyFont="1" applyFill="1" applyBorder="1" applyAlignment="1">
      <alignment horizontal="left" vertical="center" wrapText="1"/>
      <protection/>
    </xf>
    <xf numFmtId="0" fontId="3" fillId="18" borderId="0" xfId="70" applyFont="1" applyFill="1" applyAlignment="1">
      <alignment vertical="center"/>
      <protection/>
    </xf>
    <xf numFmtId="176" fontId="2" fillId="18" borderId="9" xfId="70" applyNumberFormat="1" applyFont="1" applyFill="1" applyBorder="1" applyAlignment="1" applyProtection="1">
      <alignment horizontal="right" vertical="center" wrapText="1"/>
      <protection/>
    </xf>
    <xf numFmtId="0" fontId="2" fillId="18" borderId="0" xfId="70" applyFont="1" applyFill="1" applyAlignment="1">
      <alignment horizontal="centerContinuous" vertical="center"/>
      <protection/>
    </xf>
    <xf numFmtId="0" fontId="2" fillId="18" borderId="0" xfId="73" applyFill="1">
      <alignment vertical="center"/>
      <protection/>
    </xf>
    <xf numFmtId="0" fontId="3" fillId="18" borderId="0" xfId="73" applyFont="1" applyFill="1" applyAlignment="1">
      <alignment horizontal="right" vertical="center" wrapText="1"/>
      <protection/>
    </xf>
    <xf numFmtId="0" fontId="3" fillId="18" borderId="17" xfId="73" applyFont="1" applyFill="1" applyBorder="1" applyAlignment="1">
      <alignment horizontal="left" vertical="center" wrapText="1"/>
      <protection/>
    </xf>
    <xf numFmtId="0" fontId="3" fillId="18" borderId="0" xfId="73" applyFont="1" applyFill="1" applyAlignment="1">
      <alignment horizontal="left" vertical="center" wrapText="1"/>
      <protection/>
    </xf>
    <xf numFmtId="0" fontId="3" fillId="18" borderId="15" xfId="73" applyFont="1" applyFill="1" applyBorder="1" applyAlignment="1">
      <alignment horizontal="center" vertical="center" wrapText="1"/>
      <protection/>
    </xf>
    <xf numFmtId="0" fontId="3" fillId="18" borderId="11" xfId="73" applyNumberFormat="1" applyFont="1" applyFill="1" applyBorder="1" applyAlignment="1" applyProtection="1">
      <alignment horizontal="left" vertical="center"/>
      <protection/>
    </xf>
    <xf numFmtId="49" fontId="3" fillId="18" borderId="9" xfId="73" applyNumberFormat="1" applyFont="1" applyFill="1" applyBorder="1" applyAlignment="1" applyProtection="1">
      <alignment horizontal="left" vertical="center"/>
      <protection/>
    </xf>
    <xf numFmtId="176" fontId="3" fillId="18" borderId="10" xfId="73" applyNumberFormat="1" applyFont="1" applyFill="1" applyBorder="1" applyAlignment="1" applyProtection="1">
      <alignment horizontal="right" vertical="center" wrapText="1"/>
      <protection/>
    </xf>
    <xf numFmtId="176" fontId="3" fillId="18" borderId="9" xfId="73" applyNumberFormat="1" applyFont="1" applyFill="1" applyBorder="1" applyAlignment="1" applyProtection="1">
      <alignment horizontal="right" vertical="center" wrapText="1"/>
      <protection/>
    </xf>
    <xf numFmtId="0" fontId="3" fillId="18" borderId="0" xfId="73" applyFont="1" applyFill="1" applyAlignment="1">
      <alignment horizontal="centerContinuous" vertical="center"/>
      <protection/>
    </xf>
    <xf numFmtId="0" fontId="3" fillId="18" borderId="0" xfId="73" applyNumberFormat="1" applyFont="1" applyFill="1" applyAlignment="1" applyProtection="1">
      <alignment vertical="center" wrapText="1"/>
      <protection/>
    </xf>
    <xf numFmtId="0" fontId="3" fillId="18" borderId="0" xfId="73" applyNumberFormat="1" applyFont="1" applyFill="1" applyAlignment="1" applyProtection="1">
      <alignment horizontal="right" vertical="center"/>
      <protection/>
    </xf>
    <xf numFmtId="0" fontId="3" fillId="18" borderId="17" xfId="73" applyNumberFormat="1" applyFont="1" applyFill="1" applyBorder="1" applyAlignment="1" applyProtection="1">
      <alignment wrapText="1"/>
      <protection/>
    </xf>
    <xf numFmtId="0" fontId="3" fillId="18" borderId="17" xfId="73" applyNumberFormat="1" applyFont="1" applyFill="1" applyBorder="1" applyAlignment="1" applyProtection="1">
      <alignment horizontal="right" vertical="center" wrapText="1"/>
      <protection/>
    </xf>
    <xf numFmtId="176" fontId="3" fillId="18" borderId="11" xfId="73" applyNumberFormat="1" applyFont="1" applyFill="1" applyBorder="1" applyAlignment="1" applyProtection="1">
      <alignment horizontal="right" vertical="center" wrapText="1"/>
      <protection/>
    </xf>
    <xf numFmtId="176" fontId="2" fillId="18" borderId="10" xfId="73" applyNumberFormat="1" applyFont="1" applyFill="1" applyBorder="1" applyAlignment="1" applyProtection="1">
      <alignment horizontal="right" vertical="center" wrapText="1"/>
      <protection/>
    </xf>
    <xf numFmtId="180" fontId="3" fillId="18" borderId="0" xfId="73" applyNumberFormat="1" applyFont="1" applyFill="1" applyAlignment="1" applyProtection="1">
      <alignment horizontal="centerContinuous" vertical="center"/>
      <protection/>
    </xf>
    <xf numFmtId="0" fontId="0" fillId="18" borderId="0" xfId="0" applyFill="1" applyAlignment="1">
      <alignment vertical="center" wrapText="1"/>
    </xf>
    <xf numFmtId="4" fontId="3" fillId="18" borderId="9" xfId="0" applyNumberFormat="1" applyFont="1" applyFill="1" applyBorder="1" applyAlignment="1">
      <alignment horizontal="right" vertical="center" wrapText="1"/>
    </xf>
    <xf numFmtId="0" fontId="3" fillId="18" borderId="0" xfId="0" applyFont="1" applyFill="1" applyAlignment="1">
      <alignment horizontal="right" vertical="center" wrapText="1"/>
    </xf>
    <xf numFmtId="0" fontId="2" fillId="18" borderId="0" xfId="63" applyFill="1">
      <alignment vertical="center"/>
      <protection/>
    </xf>
    <xf numFmtId="0" fontId="3" fillId="18" borderId="0" xfId="63" applyFont="1" applyFill="1" applyAlignment="1">
      <alignment horizontal="center" vertical="center"/>
      <protection/>
    </xf>
    <xf numFmtId="0" fontId="3" fillId="18" borderId="0" xfId="63" applyFont="1" applyFill="1" applyAlignment="1">
      <alignment horizontal="centerContinuous" vertical="center"/>
      <protection/>
    </xf>
    <xf numFmtId="49" fontId="3" fillId="18" borderId="11" xfId="63" applyNumberFormat="1" applyFont="1" applyFill="1" applyBorder="1" applyAlignment="1" applyProtection="1">
      <alignment horizontal="center" vertical="center" wrapText="1"/>
      <protection/>
    </xf>
    <xf numFmtId="49" fontId="3" fillId="18" borderId="9" xfId="63" applyNumberFormat="1" applyFont="1" applyFill="1" applyBorder="1" applyAlignment="1" applyProtection="1">
      <alignment horizontal="center" vertical="center" wrapText="1"/>
      <protection/>
    </xf>
    <xf numFmtId="0" fontId="3" fillId="18" borderId="11" xfId="63" applyNumberFormat="1" applyFont="1" applyFill="1" applyBorder="1" applyAlignment="1" applyProtection="1">
      <alignment horizontal="left" vertical="center" wrapText="1"/>
      <protection/>
    </xf>
    <xf numFmtId="176" fontId="2" fillId="18" borderId="9" xfId="63" applyNumberFormat="1" applyFill="1" applyBorder="1" applyAlignment="1">
      <alignment horizontal="right" vertical="center" wrapText="1"/>
      <protection/>
    </xf>
    <xf numFmtId="0" fontId="3" fillId="18" borderId="0" xfId="63" applyFont="1" applyFill="1" applyAlignment="1">
      <alignment horizontal="right" vertical="center"/>
      <protection/>
    </xf>
    <xf numFmtId="180" fontId="3" fillId="18" borderId="0" xfId="63" applyNumberFormat="1" applyFont="1" applyFill="1" applyAlignment="1" applyProtection="1">
      <alignment horizontal="center" vertical="center"/>
      <protection/>
    </xf>
    <xf numFmtId="0" fontId="3" fillId="18" borderId="0" xfId="63" applyFont="1" applyFill="1" applyBorder="1" applyAlignment="1">
      <alignment horizontal="center" vertical="center"/>
      <protection/>
    </xf>
    <xf numFmtId="0" fontId="3" fillId="18" borderId="0" xfId="0" applyFont="1" applyFill="1" applyAlignment="1">
      <alignment horizontal="right"/>
    </xf>
    <xf numFmtId="0" fontId="3" fillId="18" borderId="0" xfId="64" applyFont="1" applyFill="1" applyAlignment="1">
      <alignment horizontal="centerContinuous" vertical="center"/>
      <protection/>
    </xf>
    <xf numFmtId="0" fontId="3" fillId="18" borderId="0" xfId="64" applyFont="1" applyFill="1" applyAlignment="1">
      <alignment horizontal="right" vertical="center" wrapText="1"/>
      <protection/>
    </xf>
    <xf numFmtId="0" fontId="3" fillId="18" borderId="17" xfId="64" applyFont="1" applyFill="1" applyBorder="1" applyAlignment="1">
      <alignment horizontal="centerContinuous" vertical="center" wrapText="1"/>
      <protection/>
    </xf>
    <xf numFmtId="0" fontId="3" fillId="18" borderId="0" xfId="64" applyFont="1" applyFill="1" applyAlignment="1">
      <alignment horizontal="left" vertical="center" wrapText="1"/>
      <protection/>
    </xf>
    <xf numFmtId="176" fontId="3" fillId="18" borderId="9" xfId="64" applyNumberFormat="1" applyFont="1" applyFill="1" applyBorder="1" applyAlignment="1" applyProtection="1">
      <alignment horizontal="center" vertical="center" wrapText="1"/>
      <protection/>
    </xf>
    <xf numFmtId="0" fontId="3" fillId="18" borderId="9" xfId="0" applyFont="1" applyFill="1" applyBorder="1" applyAlignment="1">
      <alignment horizontal="center" vertical="center"/>
    </xf>
    <xf numFmtId="0" fontId="3" fillId="18" borderId="9" xfId="75" applyNumberFormat="1" applyFont="1" applyFill="1" applyBorder="1" applyAlignment="1" applyProtection="1">
      <alignment horizontal="center" vertical="center" wrapText="1"/>
      <protection/>
    </xf>
    <xf numFmtId="0" fontId="3" fillId="18" borderId="0" xfId="75" applyFont="1" applyFill="1" applyAlignment="1">
      <alignment horizontal="centerContinuous" vertical="center"/>
      <protection/>
    </xf>
    <xf numFmtId="0" fontId="2" fillId="18" borderId="0" xfId="75" applyFill="1">
      <alignment vertical="center"/>
      <protection/>
    </xf>
    <xf numFmtId="0" fontId="3" fillId="18" borderId="0" xfId="75" applyFont="1" applyFill="1" applyAlignment="1">
      <alignment horizontal="right" vertical="center" wrapText="1"/>
      <protection/>
    </xf>
    <xf numFmtId="0" fontId="3" fillId="18" borderId="17" xfId="75" applyFont="1" applyFill="1" applyBorder="1" applyAlignment="1">
      <alignment horizontal="centerContinuous" vertical="center" wrapText="1"/>
      <protection/>
    </xf>
    <xf numFmtId="0" fontId="3" fillId="18" borderId="0" xfId="75" applyFont="1" applyFill="1" applyAlignment="1">
      <alignment horizontal="left" vertical="center" wrapText="1"/>
      <protection/>
    </xf>
    <xf numFmtId="176" fontId="3" fillId="18" borderId="9" xfId="75" applyNumberFormat="1" applyFont="1" applyFill="1" applyBorder="1" applyAlignment="1" applyProtection="1">
      <alignment horizontal="right" vertical="center" wrapText="1"/>
      <protection/>
    </xf>
    <xf numFmtId="178" fontId="3" fillId="18" borderId="9" xfId="75" applyNumberFormat="1" applyFont="1" applyFill="1" applyBorder="1" applyAlignment="1" applyProtection="1">
      <alignment horizontal="right" vertical="center" wrapText="1"/>
      <protection/>
    </xf>
    <xf numFmtId="0" fontId="2" fillId="18" borderId="9" xfId="81" applyFont="1" applyFill="1" applyBorder="1" applyAlignment="1">
      <alignment horizontal="center" vertical="center" wrapText="1"/>
      <protection/>
    </xf>
    <xf numFmtId="178" fontId="2" fillId="18" borderId="9" xfId="75" applyNumberFormat="1" applyFont="1" applyFill="1" applyBorder="1" applyAlignment="1" applyProtection="1">
      <alignment horizontal="right" vertical="center" wrapText="1"/>
      <protection/>
    </xf>
    <xf numFmtId="0" fontId="2" fillId="18" borderId="15" xfId="81" applyFont="1" applyFill="1" applyBorder="1" applyAlignment="1">
      <alignment horizontal="center" vertical="center" wrapText="1"/>
      <protection/>
    </xf>
    <xf numFmtId="0" fontId="3" fillId="18" borderId="0" xfId="75" applyNumberFormat="1" applyFont="1" applyFill="1" applyAlignment="1" applyProtection="1">
      <alignment horizontal="right" vertical="center" wrapText="1"/>
      <protection/>
    </xf>
    <xf numFmtId="0" fontId="3" fillId="18" borderId="0" xfId="75" applyNumberFormat="1" applyFont="1" applyFill="1" applyAlignment="1" applyProtection="1">
      <alignment vertical="center" wrapText="1"/>
      <protection/>
    </xf>
    <xf numFmtId="0" fontId="3" fillId="18" borderId="0" xfId="75" applyNumberFormat="1" applyFont="1" applyFill="1" applyAlignment="1" applyProtection="1">
      <alignment horizontal="center" wrapText="1"/>
      <protection/>
    </xf>
    <xf numFmtId="178" fontId="3" fillId="18" borderId="0" xfId="75" applyNumberFormat="1" applyFont="1" applyFill="1" applyAlignment="1">
      <alignment horizontal="right" vertical="center"/>
      <protection/>
    </xf>
    <xf numFmtId="0" fontId="3" fillId="18" borderId="0" xfId="71" applyFont="1" applyFill="1" applyAlignment="1">
      <alignment vertical="center"/>
      <protection/>
    </xf>
    <xf numFmtId="0" fontId="2" fillId="18" borderId="0" xfId="71" applyFill="1" applyAlignment="1">
      <alignment vertical="center"/>
      <protection/>
    </xf>
    <xf numFmtId="181" fontId="3" fillId="18" borderId="0" xfId="71" applyNumberFormat="1" applyFont="1" applyFill="1" applyAlignment="1">
      <alignment horizontal="center" vertical="center"/>
      <protection/>
    </xf>
    <xf numFmtId="182" fontId="3" fillId="18" borderId="0" xfId="71" applyNumberFormat="1" applyFont="1" applyFill="1" applyAlignment="1">
      <alignment horizontal="center" vertical="center"/>
      <protection/>
    </xf>
    <xf numFmtId="0" fontId="3" fillId="18" borderId="0" xfId="71" applyFont="1" applyFill="1" applyAlignment="1">
      <alignment horizontal="left" vertical="center"/>
      <protection/>
    </xf>
    <xf numFmtId="179" fontId="3" fillId="18" borderId="0" xfId="71" applyNumberFormat="1" applyFont="1" applyFill="1" applyAlignment="1">
      <alignment horizontal="center" vertical="center"/>
      <protection/>
    </xf>
    <xf numFmtId="0" fontId="3" fillId="18" borderId="0" xfId="71" applyFont="1" applyFill="1" applyAlignment="1">
      <alignment horizontal="center" vertical="center"/>
      <protection/>
    </xf>
    <xf numFmtId="0" fontId="2" fillId="18" borderId="0" xfId="71" applyFill="1">
      <alignment vertical="center"/>
      <protection/>
    </xf>
    <xf numFmtId="0" fontId="3" fillId="18" borderId="0" xfId="71" applyFont="1" applyFill="1" applyAlignment="1">
      <alignment horizontal="center" vertical="center" wrapText="1"/>
      <protection/>
    </xf>
    <xf numFmtId="0" fontId="3" fillId="18" borderId="0" xfId="71" applyFont="1" applyFill="1" applyAlignment="1">
      <alignment horizontal="right" vertical="center" wrapText="1"/>
      <protection/>
    </xf>
    <xf numFmtId="181" fontId="3" fillId="18" borderId="0" xfId="71" applyNumberFormat="1" applyFont="1" applyFill="1" applyAlignment="1">
      <alignment vertical="center"/>
      <protection/>
    </xf>
    <xf numFmtId="0" fontId="3" fillId="18" borderId="0" xfId="71" applyFont="1" applyFill="1" applyAlignment="1">
      <alignment horizontal="centerContinuous" vertical="center"/>
      <protection/>
    </xf>
    <xf numFmtId="0" fontId="3" fillId="18" borderId="9" xfId="71" applyNumberFormat="1" applyFont="1" applyFill="1" applyBorder="1" applyAlignment="1" applyProtection="1">
      <alignment horizontal="centerContinuous" vertical="center"/>
      <protection/>
    </xf>
    <xf numFmtId="178" fontId="3" fillId="18" borderId="11" xfId="71" applyNumberFormat="1" applyFont="1" applyFill="1" applyBorder="1" applyAlignment="1" applyProtection="1">
      <alignment horizontal="center" vertical="center" wrapText="1"/>
      <protection/>
    </xf>
    <xf numFmtId="178" fontId="3" fillId="18" borderId="9" xfId="71" applyNumberFormat="1" applyFont="1" applyFill="1" applyBorder="1" applyAlignment="1" applyProtection="1">
      <alignment horizontal="right" vertical="center" wrapText="1"/>
      <protection/>
    </xf>
    <xf numFmtId="0" fontId="3" fillId="18" borderId="9" xfId="71" applyFont="1" applyFill="1" applyBorder="1" applyAlignment="1">
      <alignment horizontal="centerContinuous" vertical="center"/>
      <protection/>
    </xf>
    <xf numFmtId="178" fontId="3" fillId="18" borderId="11" xfId="71" applyNumberFormat="1" applyFont="1" applyFill="1" applyBorder="1" applyAlignment="1" applyProtection="1">
      <alignment horizontal="right" vertical="center" wrapText="1"/>
      <protection/>
    </xf>
    <xf numFmtId="0" fontId="3" fillId="18" borderId="17" xfId="71" applyNumberFormat="1" applyFont="1" applyFill="1" applyBorder="1" applyAlignment="1" applyProtection="1">
      <alignment vertical="center"/>
      <protection/>
    </xf>
    <xf numFmtId="176" fontId="3" fillId="18" borderId="9" xfId="71" applyNumberFormat="1" applyFont="1" applyFill="1" applyBorder="1" applyAlignment="1" applyProtection="1">
      <alignment horizontal="right" vertical="center" wrapText="1"/>
      <protection/>
    </xf>
    <xf numFmtId="0" fontId="8" fillId="18" borderId="0" xfId="0" applyNumberFormat="1" applyFont="1" applyFill="1" applyAlignment="1" applyProtection="1">
      <alignment vertical="center"/>
      <protection/>
    </xf>
    <xf numFmtId="0" fontId="9" fillId="18" borderId="0" xfId="0" applyNumberFormat="1" applyFont="1" applyFill="1" applyAlignment="1" applyProtection="1">
      <alignment/>
      <protection/>
    </xf>
    <xf numFmtId="0" fontId="2" fillId="18" borderId="0" xfId="0" applyNumberFormat="1" applyFont="1" applyFill="1" applyAlignment="1" applyProtection="1">
      <alignment horizontal="right" vertical="top"/>
      <protection/>
    </xf>
    <xf numFmtId="0" fontId="5" fillId="18" borderId="0" xfId="0" applyNumberFormat="1" applyFont="1" applyFill="1" applyAlignment="1" applyProtection="1">
      <alignment vertical="center"/>
      <protection/>
    </xf>
    <xf numFmtId="0" fontId="3" fillId="18" borderId="0" xfId="0" applyNumberFormat="1" applyFont="1" applyFill="1" applyAlignment="1" applyProtection="1">
      <alignment horizontal="right" vertical="center"/>
      <protection/>
    </xf>
    <xf numFmtId="0" fontId="5" fillId="18" borderId="9" xfId="0" applyNumberFormat="1" applyFont="1" applyFill="1" applyBorder="1" applyAlignment="1" applyProtection="1">
      <alignment horizontal="centerContinuous" vertical="center"/>
      <protection/>
    </xf>
    <xf numFmtId="0" fontId="5" fillId="18" borderId="9" xfId="0" applyNumberFormat="1" applyFont="1" applyFill="1" applyBorder="1" applyAlignment="1" applyProtection="1">
      <alignment horizontal="center" vertical="center" wrapText="1"/>
      <protection/>
    </xf>
    <xf numFmtId="0" fontId="5" fillId="18" borderId="9" xfId="0" applyNumberFormat="1" applyFont="1" applyFill="1" applyBorder="1" applyAlignment="1" applyProtection="1">
      <alignment horizontal="center" vertical="center"/>
      <protection/>
    </xf>
    <xf numFmtId="0" fontId="3" fillId="18" borderId="9" xfId="0" applyNumberFormat="1" applyFont="1" applyFill="1" applyBorder="1" applyAlignment="1" applyProtection="1">
      <alignment vertical="center"/>
      <protection/>
    </xf>
    <xf numFmtId="177" fontId="3" fillId="18" borderId="9" xfId="0" applyNumberFormat="1" applyFont="1" applyFill="1" applyBorder="1" applyAlignment="1" applyProtection="1">
      <alignment horizontal="right" vertical="center" wrapText="1"/>
      <protection/>
    </xf>
    <xf numFmtId="4" fontId="3" fillId="18" borderId="9" xfId="0" applyNumberFormat="1" applyFont="1" applyFill="1" applyBorder="1" applyAlignment="1" applyProtection="1">
      <alignment horizontal="right" vertical="center" wrapText="1"/>
      <protection/>
    </xf>
    <xf numFmtId="0" fontId="3" fillId="18" borderId="9" xfId="0" applyFont="1" applyFill="1" applyBorder="1" applyAlignment="1">
      <alignment vertical="center"/>
    </xf>
    <xf numFmtId="0" fontId="0" fillId="18" borderId="9" xfId="0" applyFill="1" applyBorder="1" applyAlignment="1">
      <alignment/>
    </xf>
    <xf numFmtId="0" fontId="3" fillId="18" borderId="9" xfId="0" applyNumberFormat="1" applyFont="1" applyFill="1" applyBorder="1" applyAlignment="1" applyProtection="1">
      <alignment horizontal="left" vertical="center" wrapText="1"/>
      <protection/>
    </xf>
    <xf numFmtId="0" fontId="3" fillId="18" borderId="9" xfId="0" applyNumberFormat="1" applyFont="1" applyFill="1" applyBorder="1" applyAlignment="1" applyProtection="1">
      <alignment horizontal="center" vertical="center"/>
      <protection/>
    </xf>
    <xf numFmtId="0" fontId="2" fillId="18" borderId="0" xfId="72" applyFill="1" applyAlignment="1">
      <alignment vertical="center"/>
      <protection/>
    </xf>
    <xf numFmtId="0" fontId="3" fillId="18" borderId="0" xfId="72" applyFont="1" applyFill="1" applyAlignment="1">
      <alignment horizontal="center" vertical="center"/>
      <protection/>
    </xf>
    <xf numFmtId="0" fontId="3" fillId="18" borderId="0" xfId="72" applyFont="1" applyFill="1" applyAlignment="1">
      <alignment horizontal="centerContinuous" vertical="center"/>
      <protection/>
    </xf>
    <xf numFmtId="0" fontId="2" fillId="18" borderId="0" xfId="72" applyFill="1">
      <alignment vertical="center"/>
      <protection/>
    </xf>
    <xf numFmtId="49" fontId="3" fillId="18" borderId="11" xfId="72" applyNumberFormat="1" applyFont="1" applyFill="1" applyBorder="1" applyAlignment="1" applyProtection="1">
      <alignment horizontal="center" vertical="center" wrapText="1"/>
      <protection/>
    </xf>
    <xf numFmtId="49" fontId="3" fillId="18" borderId="9" xfId="72" applyNumberFormat="1" applyFont="1" applyFill="1" applyBorder="1" applyAlignment="1" applyProtection="1">
      <alignment horizontal="center" vertical="center" wrapText="1"/>
      <protection/>
    </xf>
    <xf numFmtId="0" fontId="3" fillId="18" borderId="11" xfId="72" applyNumberFormat="1" applyFont="1" applyFill="1" applyBorder="1" applyAlignment="1" applyProtection="1">
      <alignment horizontal="left" vertical="center" wrapText="1"/>
      <protection/>
    </xf>
    <xf numFmtId="176" fontId="3" fillId="18" borderId="11" xfId="72" applyNumberFormat="1" applyFont="1" applyFill="1" applyBorder="1" applyAlignment="1" applyProtection="1">
      <alignment horizontal="right" vertical="center" wrapText="1"/>
      <protection/>
    </xf>
    <xf numFmtId="176" fontId="3" fillId="18" borderId="9" xfId="72" applyNumberFormat="1" applyFont="1" applyFill="1" applyBorder="1" applyAlignment="1" applyProtection="1">
      <alignment horizontal="right" vertical="center" wrapText="1"/>
      <protection/>
    </xf>
    <xf numFmtId="0" fontId="3" fillId="18" borderId="0" xfId="72" applyFont="1" applyFill="1" applyAlignment="1">
      <alignment horizontal="right" vertical="center"/>
      <protection/>
    </xf>
    <xf numFmtId="0" fontId="3" fillId="18" borderId="0" xfId="72" applyFont="1" applyFill="1" applyBorder="1" applyAlignment="1">
      <alignment horizontal="center" vertical="center"/>
      <protection/>
    </xf>
    <xf numFmtId="176" fontId="3" fillId="18" borderId="9" xfId="69" applyNumberFormat="1" applyFont="1" applyFill="1" applyBorder="1" applyAlignment="1" applyProtection="1">
      <alignment horizontal="center" vertical="center" wrapText="1"/>
      <protection/>
    </xf>
    <xf numFmtId="176" fontId="3" fillId="18" borderId="9" xfId="69" applyNumberFormat="1" applyFont="1" applyFill="1" applyBorder="1" applyAlignment="1" applyProtection="1">
      <alignment horizontal="right" vertical="center" wrapText="1"/>
      <protection/>
    </xf>
    <xf numFmtId="176" fontId="2" fillId="18" borderId="0" xfId="69" applyNumberFormat="1" applyFill="1" applyBorder="1" applyAlignment="1" applyProtection="1">
      <alignment horizontal="right" vertical="center" wrapText="1"/>
      <protection/>
    </xf>
    <xf numFmtId="176" fontId="2" fillId="18" borderId="0" xfId="69" applyNumberFormat="1" applyFont="1" applyFill="1" applyBorder="1" applyAlignment="1" applyProtection="1">
      <alignment horizontal="right" vertical="center" wrapText="1"/>
      <protection/>
    </xf>
    <xf numFmtId="0" fontId="3" fillId="18" borderId="0" xfId="69" applyFont="1" applyFill="1" applyAlignment="1">
      <alignment horizontal="centerContinuous" vertical="center"/>
      <protection/>
    </xf>
    <xf numFmtId="0" fontId="3" fillId="18" borderId="0" xfId="69" applyFont="1" applyFill="1" applyAlignment="1">
      <alignment horizontal="right" vertical="center" wrapText="1"/>
      <protection/>
    </xf>
    <xf numFmtId="0" fontId="3" fillId="18" borderId="17" xfId="69" applyFont="1" applyFill="1" applyBorder="1" applyAlignment="1">
      <alignment horizontal="centerContinuous" vertical="center" wrapText="1"/>
      <protection/>
    </xf>
    <xf numFmtId="0" fontId="3" fillId="18" borderId="0" xfId="69" applyFont="1" applyFill="1" applyAlignment="1">
      <alignment horizontal="left" vertical="center" wrapText="1"/>
      <protection/>
    </xf>
    <xf numFmtId="0" fontId="3" fillId="18" borderId="0" xfId="69" applyNumberFormat="1" applyFont="1" applyFill="1" applyAlignment="1" applyProtection="1">
      <alignment vertical="center" wrapText="1"/>
      <protection/>
    </xf>
    <xf numFmtId="0" fontId="2" fillId="18" borderId="17" xfId="69" applyNumberFormat="1" applyFont="1" applyFill="1" applyBorder="1" applyAlignment="1" applyProtection="1">
      <alignment vertical="center"/>
      <protection/>
    </xf>
    <xf numFmtId="176" fontId="2" fillId="18" borderId="9" xfId="69" applyNumberFormat="1" applyFill="1" applyBorder="1" applyAlignment="1" applyProtection="1">
      <alignment horizontal="right" vertical="center" wrapText="1"/>
      <protection/>
    </xf>
    <xf numFmtId="176" fontId="2" fillId="18" borderId="9" xfId="69" applyNumberFormat="1" applyFont="1" applyFill="1" applyBorder="1" applyAlignment="1" applyProtection="1">
      <alignment horizontal="right" vertical="center" wrapText="1"/>
      <protection/>
    </xf>
    <xf numFmtId="0" fontId="3" fillId="18" borderId="0" xfId="74" applyFont="1" applyFill="1" applyAlignment="1">
      <alignment horizontal="center" vertical="center" wrapText="1"/>
      <protection/>
    </xf>
    <xf numFmtId="0" fontId="3" fillId="18" borderId="0" xfId="78" applyFont="1" applyFill="1" applyAlignment="1">
      <alignment horizontal="centerContinuous" vertical="center"/>
      <protection/>
    </xf>
    <xf numFmtId="0" fontId="2" fillId="18" borderId="0" xfId="78" applyFill="1">
      <alignment vertical="center"/>
      <protection/>
    </xf>
    <xf numFmtId="0" fontId="3" fillId="18" borderId="0" xfId="78" applyFont="1" applyFill="1" applyAlignment="1">
      <alignment horizontal="right" vertical="center" wrapText="1"/>
      <protection/>
    </xf>
    <xf numFmtId="0" fontId="3" fillId="18" borderId="17" xfId="78" applyFont="1" applyFill="1" applyBorder="1" applyAlignment="1">
      <alignment horizontal="centerContinuous" vertical="center" wrapText="1"/>
      <protection/>
    </xf>
    <xf numFmtId="0" fontId="3" fillId="18" borderId="0" xfId="78" applyFont="1" applyFill="1" applyAlignment="1">
      <alignment horizontal="left" vertical="center" wrapText="1"/>
      <protection/>
    </xf>
    <xf numFmtId="176" fontId="3" fillId="18" borderId="9" xfId="78" applyNumberFormat="1" applyFont="1" applyFill="1" applyBorder="1" applyAlignment="1" applyProtection="1">
      <alignment horizontal="right" vertical="center" wrapText="1"/>
      <protection/>
    </xf>
    <xf numFmtId="176" fontId="2" fillId="18" borderId="9" xfId="78" applyNumberFormat="1" applyFont="1" applyFill="1" applyBorder="1" applyAlignment="1" applyProtection="1">
      <alignment horizontal="right" vertical="center" wrapText="1"/>
      <protection/>
    </xf>
    <xf numFmtId="0" fontId="3" fillId="18" borderId="0" xfId="78" applyNumberFormat="1" applyFont="1" applyFill="1" applyAlignment="1" applyProtection="1">
      <alignment horizontal="right" vertical="center" wrapText="1"/>
      <protection/>
    </xf>
    <xf numFmtId="0" fontId="3" fillId="18" borderId="0" xfId="78" applyNumberFormat="1" applyFont="1" applyFill="1" applyAlignment="1" applyProtection="1">
      <alignment vertical="center" wrapText="1"/>
      <protection/>
    </xf>
    <xf numFmtId="0" fontId="3" fillId="18" borderId="0" xfId="78" applyNumberFormat="1" applyFont="1" applyFill="1" applyAlignment="1" applyProtection="1">
      <alignment horizontal="center" wrapText="1"/>
      <protection/>
    </xf>
    <xf numFmtId="178" fontId="3" fillId="18" borderId="0" xfId="78" applyNumberFormat="1" applyFont="1" applyFill="1" applyAlignment="1">
      <alignment horizontal="right" vertical="center"/>
      <protection/>
    </xf>
    <xf numFmtId="0" fontId="3" fillId="18" borderId="0" xfId="74" applyFont="1" applyFill="1" applyAlignment="1">
      <alignment vertical="center"/>
      <protection/>
    </xf>
    <xf numFmtId="0" fontId="2" fillId="18" borderId="0" xfId="74" applyFill="1" applyAlignment="1">
      <alignment vertical="center"/>
      <protection/>
    </xf>
    <xf numFmtId="49" fontId="3" fillId="18" borderId="0" xfId="74" applyNumberFormat="1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left" vertical="center"/>
      <protection/>
    </xf>
    <xf numFmtId="179" fontId="3" fillId="18" borderId="0" xfId="74" applyNumberFormat="1" applyFont="1" applyFill="1" applyAlignment="1">
      <alignment horizontal="center" vertical="center"/>
      <protection/>
    </xf>
    <xf numFmtId="0" fontId="2" fillId="18" borderId="0" xfId="74" applyFill="1">
      <alignment vertical="center"/>
      <protection/>
    </xf>
    <xf numFmtId="0" fontId="2" fillId="18" borderId="0" xfId="74" applyFont="1" applyFill="1" applyAlignment="1">
      <alignment horizontal="centerContinuous" vertical="center"/>
      <protection/>
    </xf>
    <xf numFmtId="49" fontId="3" fillId="18" borderId="0" xfId="74" applyNumberFormat="1" applyFont="1" applyFill="1" applyAlignment="1">
      <alignment vertical="center"/>
      <protection/>
    </xf>
    <xf numFmtId="0" fontId="3" fillId="18" borderId="0" xfId="74" applyFont="1" applyFill="1" applyAlignment="1">
      <alignment horizontal="centerContinuous" vertical="center"/>
      <protection/>
    </xf>
    <xf numFmtId="0" fontId="3" fillId="18" borderId="16" xfId="74" applyFont="1" applyFill="1" applyBorder="1" applyAlignment="1">
      <alignment horizontal="centerContinuous" vertical="center"/>
      <protection/>
    </xf>
    <xf numFmtId="0" fontId="3" fillId="18" borderId="9" xfId="74" applyFont="1" applyFill="1" applyBorder="1" applyAlignment="1">
      <alignment horizontal="centerContinuous" vertical="center"/>
      <protection/>
    </xf>
    <xf numFmtId="0" fontId="3" fillId="18" borderId="18" xfId="74" applyFont="1" applyFill="1" applyBorder="1" applyAlignment="1">
      <alignment horizontal="centerContinuous" vertical="center"/>
      <protection/>
    </xf>
    <xf numFmtId="178" fontId="3" fillId="18" borderId="9" xfId="74" applyNumberFormat="1" applyFont="1" applyFill="1" applyBorder="1" applyAlignment="1" applyProtection="1">
      <alignment horizontal="right" vertical="center" wrapText="1"/>
      <protection/>
    </xf>
    <xf numFmtId="178" fontId="3" fillId="18" borderId="10" xfId="74" applyNumberFormat="1" applyFont="1" applyFill="1" applyBorder="1" applyAlignment="1" applyProtection="1">
      <alignment horizontal="right" vertical="center" wrapText="1"/>
      <protection/>
    </xf>
    <xf numFmtId="178" fontId="3" fillId="18" borderId="11" xfId="74" applyNumberFormat="1" applyFont="1" applyFill="1" applyBorder="1" applyAlignment="1" applyProtection="1">
      <alignment horizontal="right" vertical="center" wrapText="1"/>
      <protection/>
    </xf>
    <xf numFmtId="179" fontId="3" fillId="18" borderId="0" xfId="74" applyNumberFormat="1" applyFont="1" applyFill="1" applyAlignment="1">
      <alignment vertical="center"/>
      <protection/>
    </xf>
    <xf numFmtId="0" fontId="3" fillId="18" borderId="19" xfId="74" applyFont="1" applyFill="1" applyBorder="1" applyAlignment="1">
      <alignment horizontal="centerContinuous" vertical="center"/>
      <protection/>
    </xf>
    <xf numFmtId="179" fontId="3" fillId="18" borderId="9" xfId="74" applyNumberFormat="1" applyFont="1" applyFill="1" applyBorder="1" applyAlignment="1" applyProtection="1">
      <alignment horizontal="center" vertical="center" wrapText="1"/>
      <protection/>
    </xf>
    <xf numFmtId="0" fontId="3" fillId="18" borderId="11" xfId="74" applyNumberFormat="1" applyFont="1" applyFill="1" applyBorder="1" applyAlignment="1" applyProtection="1">
      <alignment horizontal="center" vertical="center" wrapText="1"/>
      <protection/>
    </xf>
    <xf numFmtId="179" fontId="3" fillId="18" borderId="11" xfId="74" applyNumberFormat="1" applyFont="1" applyFill="1" applyBorder="1" applyAlignment="1" applyProtection="1">
      <alignment horizontal="center" vertical="center" wrapText="1"/>
      <protection/>
    </xf>
    <xf numFmtId="0" fontId="3" fillId="18" borderId="20" xfId="74" applyNumberFormat="1" applyFont="1" applyFill="1" applyBorder="1" applyAlignment="1" applyProtection="1">
      <alignment horizontal="center" vertical="center" wrapText="1"/>
      <protection/>
    </xf>
    <xf numFmtId="0" fontId="2" fillId="18" borderId="0" xfId="74" applyFont="1" applyFill="1" applyAlignment="1">
      <alignment horizontal="right" vertical="center" wrapText="1"/>
      <protection/>
    </xf>
    <xf numFmtId="0" fontId="2" fillId="18" borderId="17" xfId="74" applyFont="1" applyFill="1" applyBorder="1" applyAlignment="1">
      <alignment horizontal="left" vertical="center" wrapText="1"/>
      <protection/>
    </xf>
    <xf numFmtId="0" fontId="2" fillId="18" borderId="9" xfId="74" applyFont="1" applyFill="1" applyBorder="1" applyAlignment="1">
      <alignment horizontal="center" vertical="center" wrapText="1"/>
      <protection/>
    </xf>
    <xf numFmtId="0" fontId="3" fillId="18" borderId="15" xfId="74" applyNumberFormat="1" applyFont="1" applyFill="1" applyBorder="1" applyAlignment="1" applyProtection="1">
      <alignment horizontal="center" vertical="center" wrapText="1"/>
      <protection/>
    </xf>
    <xf numFmtId="0" fontId="2" fillId="18" borderId="10" xfId="74" applyFont="1" applyFill="1" applyBorder="1" applyAlignment="1">
      <alignment horizontal="center" vertical="center" wrapText="1"/>
      <protection/>
    </xf>
    <xf numFmtId="0" fontId="2" fillId="18" borderId="11" xfId="74" applyFont="1" applyFill="1" applyBorder="1" applyAlignment="1">
      <alignment horizontal="center" vertical="center" wrapText="1"/>
      <protection/>
    </xf>
    <xf numFmtId="178" fontId="2" fillId="18" borderId="9" xfId="74" applyNumberFormat="1" applyFont="1" applyFill="1" applyBorder="1" applyAlignment="1" applyProtection="1">
      <alignment horizontal="right" vertical="center" wrapText="1"/>
      <protection/>
    </xf>
    <xf numFmtId="178" fontId="2" fillId="18" borderId="10" xfId="74" applyNumberFormat="1" applyFont="1" applyFill="1" applyBorder="1" applyAlignment="1" applyProtection="1">
      <alignment horizontal="right" vertical="center" wrapText="1"/>
      <protection/>
    </xf>
    <xf numFmtId="178" fontId="2" fillId="18" borderId="11" xfId="74" applyNumberFormat="1" applyFont="1" applyFill="1" applyBorder="1" applyAlignment="1" applyProtection="1">
      <alignment horizontal="right" vertical="center" wrapText="1"/>
      <protection/>
    </xf>
    <xf numFmtId="0" fontId="2" fillId="18" borderId="0" xfId="76" applyFill="1">
      <alignment vertical="center"/>
      <protection/>
    </xf>
    <xf numFmtId="0" fontId="3" fillId="18" borderId="0" xfId="76" applyFont="1" applyFill="1" applyAlignment="1">
      <alignment horizontal="centerContinuous" vertical="center"/>
      <protection/>
    </xf>
    <xf numFmtId="0" fontId="3" fillId="18" borderId="0" xfId="76" applyFont="1" applyFill="1" applyAlignment="1">
      <alignment horizontal="right" vertical="center" wrapText="1"/>
      <protection/>
    </xf>
    <xf numFmtId="0" fontId="3" fillId="18" borderId="17" xfId="76" applyFont="1" applyFill="1" applyBorder="1" applyAlignment="1">
      <alignment horizontal="centerContinuous" vertical="center" wrapText="1"/>
      <protection/>
    </xf>
    <xf numFmtId="0" fontId="3" fillId="18" borderId="0" xfId="76" applyFont="1" applyFill="1" applyAlignment="1">
      <alignment horizontal="left" vertical="center" wrapText="1"/>
      <protection/>
    </xf>
    <xf numFmtId="0" fontId="3" fillId="18" borderId="17" xfId="76" applyFont="1" applyFill="1" applyBorder="1" applyAlignment="1">
      <alignment horizontal="left" vertical="center" wrapText="1"/>
      <protection/>
    </xf>
    <xf numFmtId="0" fontId="3" fillId="18" borderId="9" xfId="76" applyFont="1" applyFill="1" applyBorder="1" applyAlignment="1">
      <alignment horizontal="center" vertical="center" wrapText="1"/>
      <protection/>
    </xf>
    <xf numFmtId="176" fontId="3" fillId="18" borderId="11" xfId="76" applyNumberFormat="1" applyFont="1" applyFill="1" applyBorder="1" applyAlignment="1" applyProtection="1">
      <alignment horizontal="center" vertical="center" wrapText="1"/>
      <protection/>
    </xf>
    <xf numFmtId="176" fontId="3" fillId="18" borderId="9" xfId="76" applyNumberFormat="1" applyFont="1" applyFill="1" applyBorder="1" applyAlignment="1" applyProtection="1">
      <alignment horizontal="center" vertical="center" wrapText="1"/>
      <protection/>
    </xf>
    <xf numFmtId="176" fontId="3" fillId="18" borderId="10" xfId="76" applyNumberFormat="1" applyFont="1" applyFill="1" applyBorder="1" applyAlignment="1" applyProtection="1">
      <alignment horizontal="center" vertical="center" wrapText="1"/>
      <protection/>
    </xf>
    <xf numFmtId="176" fontId="3" fillId="18" borderId="11" xfId="76" applyNumberFormat="1" applyFont="1" applyFill="1" applyBorder="1" applyAlignment="1" applyProtection="1">
      <alignment horizontal="right" vertical="center" wrapText="1"/>
      <protection/>
    </xf>
    <xf numFmtId="0" fontId="3" fillId="18" borderId="11" xfId="76" applyFont="1" applyFill="1" applyBorder="1" applyAlignment="1">
      <alignment horizontal="center" vertical="center" wrapText="1"/>
      <protection/>
    </xf>
    <xf numFmtId="0" fontId="3" fillId="18" borderId="10" xfId="76" applyFont="1" applyFill="1" applyBorder="1" applyAlignment="1">
      <alignment horizontal="center" vertical="center" wrapText="1"/>
      <protection/>
    </xf>
    <xf numFmtId="0" fontId="3" fillId="18" borderId="0" xfId="76" applyFont="1" applyFill="1" applyAlignment="1">
      <alignment horizontal="right" vertical="top"/>
      <protection/>
    </xf>
    <xf numFmtId="0" fontId="3" fillId="18" borderId="0" xfId="76" applyFont="1" applyFill="1" applyAlignment="1">
      <alignment horizontal="center" vertical="center" wrapText="1"/>
      <protection/>
    </xf>
    <xf numFmtId="0" fontId="3" fillId="18" borderId="11" xfId="76" applyNumberFormat="1" applyFont="1" applyFill="1" applyBorder="1" applyAlignment="1" applyProtection="1">
      <alignment horizontal="center" vertical="center"/>
      <protection/>
    </xf>
    <xf numFmtId="0" fontId="3" fillId="18" borderId="9" xfId="76" applyNumberFormat="1" applyFont="1" applyFill="1" applyBorder="1" applyAlignment="1" applyProtection="1">
      <alignment horizontal="center" vertical="center"/>
      <protection/>
    </xf>
    <xf numFmtId="176" fontId="3" fillId="18" borderId="9" xfId="76" applyNumberFormat="1" applyFont="1" applyFill="1" applyBorder="1" applyAlignment="1" applyProtection="1">
      <alignment horizontal="right" vertical="center" wrapText="1"/>
      <protection/>
    </xf>
    <xf numFmtId="0" fontId="2" fillId="18" borderId="0" xfId="77" applyFill="1">
      <alignment vertical="center"/>
      <protection/>
    </xf>
    <xf numFmtId="0" fontId="3" fillId="18" borderId="0" xfId="77" applyFont="1" applyFill="1" applyAlignment="1">
      <alignment horizontal="centerContinuous" vertical="center"/>
      <protection/>
    </xf>
    <xf numFmtId="0" fontId="3" fillId="18" borderId="0" xfId="77" applyFont="1" applyFill="1" applyAlignment="1">
      <alignment horizontal="right" vertical="center"/>
      <protection/>
    </xf>
    <xf numFmtId="0" fontId="3" fillId="18" borderId="17" xfId="77" applyFont="1" applyFill="1" applyBorder="1" applyAlignment="1">
      <alignment horizontal="left" vertical="center" wrapText="1"/>
      <protection/>
    </xf>
    <xf numFmtId="0" fontId="3" fillId="18" borderId="0" xfId="77" applyFont="1" applyFill="1" applyAlignment="1">
      <alignment horizontal="left" vertical="center" wrapText="1"/>
      <protection/>
    </xf>
    <xf numFmtId="0" fontId="3" fillId="18" borderId="9" xfId="77" applyFont="1" applyFill="1" applyBorder="1" applyAlignment="1">
      <alignment horizontal="center" vertical="center" wrapText="1"/>
      <protection/>
    </xf>
    <xf numFmtId="183" fontId="3" fillId="18" borderId="11" xfId="77" applyNumberFormat="1" applyFont="1" applyFill="1" applyBorder="1" applyAlignment="1" applyProtection="1">
      <alignment horizontal="right" vertical="center" wrapText="1"/>
      <protection/>
    </xf>
    <xf numFmtId="183" fontId="3" fillId="18" borderId="9" xfId="77" applyNumberFormat="1" applyFont="1" applyFill="1" applyBorder="1" applyAlignment="1" applyProtection="1">
      <alignment horizontal="right" vertical="center" wrapText="1"/>
      <protection/>
    </xf>
    <xf numFmtId="183" fontId="3" fillId="18" borderId="10" xfId="77" applyNumberFormat="1" applyFont="1" applyFill="1" applyBorder="1" applyAlignment="1" applyProtection="1">
      <alignment horizontal="right" vertical="center" wrapText="1"/>
      <protection/>
    </xf>
    <xf numFmtId="0" fontId="3" fillId="18" borderId="0" xfId="77" applyFont="1" applyFill="1" applyAlignment="1">
      <alignment horizontal="center" vertical="center"/>
      <protection/>
    </xf>
    <xf numFmtId="49" fontId="2" fillId="18" borderId="0" xfId="0" applyNumberFormat="1" applyFont="1" applyFill="1" applyAlignment="1" applyProtection="1">
      <alignment horizontal="right" vertical="top"/>
      <protection/>
    </xf>
    <xf numFmtId="177" fontId="3" fillId="18" borderId="9" xfId="0" applyNumberFormat="1" applyFont="1" applyFill="1" applyBorder="1" applyAlignment="1">
      <alignment horizontal="right" vertical="center" wrapText="1"/>
    </xf>
    <xf numFmtId="0" fontId="3" fillId="18" borderId="9" xfId="80" applyFont="1" applyFill="1" applyBorder="1">
      <alignment vertical="center"/>
      <protection/>
    </xf>
    <xf numFmtId="0" fontId="3" fillId="18" borderId="9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9" xfId="75" applyNumberFormat="1" applyFont="1" applyFill="1" applyBorder="1" applyAlignment="1" applyProtection="1">
      <alignment horizontal="center" vertical="center" wrapText="1"/>
      <protection/>
    </xf>
    <xf numFmtId="0" fontId="3" fillId="18" borderId="9" xfId="67" applyNumberFormat="1" applyFont="1" applyFill="1" applyBorder="1" applyAlignment="1" applyProtection="1">
      <alignment horizontal="center" vertical="center" wrapText="1"/>
      <protection/>
    </xf>
    <xf numFmtId="49" fontId="3" fillId="0" borderId="9" xfId="67" applyNumberFormat="1" applyFont="1" applyFill="1" applyBorder="1" applyAlignment="1">
      <alignment horizontal="center" vertical="center" wrapText="1"/>
      <protection/>
    </xf>
    <xf numFmtId="176" fontId="3" fillId="0" borderId="9" xfId="69" applyNumberFormat="1" applyFont="1" applyFill="1" applyBorder="1" applyAlignment="1" applyProtection="1">
      <alignment horizontal="right" vertical="center" wrapText="1"/>
      <protection/>
    </xf>
    <xf numFmtId="176" fontId="2" fillId="0" borderId="9" xfId="69" applyNumberFormat="1" applyFill="1" applyBorder="1" applyAlignment="1" applyProtection="1">
      <alignment horizontal="right" vertical="center" wrapText="1"/>
      <protection/>
    </xf>
    <xf numFmtId="176" fontId="2" fillId="0" borderId="9" xfId="6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1" fillId="18" borderId="0" xfId="0" applyNumberFormat="1" applyFont="1" applyFill="1" applyAlignment="1" applyProtection="1">
      <alignment horizontal="center" vertical="center"/>
      <protection/>
    </xf>
    <xf numFmtId="0" fontId="3" fillId="18" borderId="17" xfId="0" applyNumberFormat="1" applyFont="1" applyFill="1" applyBorder="1" applyAlignment="1" applyProtection="1">
      <alignment vertical="center"/>
      <protection/>
    </xf>
    <xf numFmtId="0" fontId="5" fillId="18" borderId="9" xfId="0" applyNumberFormat="1" applyFont="1" applyFill="1" applyBorder="1" applyAlignment="1" applyProtection="1">
      <alignment horizontal="center" vertical="center"/>
      <protection/>
    </xf>
    <xf numFmtId="0" fontId="2" fillId="18" borderId="21" xfId="0" applyNumberFormat="1" applyFont="1" applyFill="1" applyBorder="1" applyAlignment="1" applyProtection="1">
      <alignment horizontal="left" vertical="center"/>
      <protection/>
    </xf>
    <xf numFmtId="0" fontId="3" fillId="18" borderId="9" xfId="77" applyFont="1" applyFill="1" applyBorder="1" applyAlignment="1">
      <alignment horizontal="center" vertical="center" wrapText="1"/>
      <protection/>
    </xf>
    <xf numFmtId="0" fontId="3" fillId="18" borderId="15" xfId="77" applyFont="1" applyFill="1" applyBorder="1" applyAlignment="1">
      <alignment horizontal="center" vertical="center" wrapText="1"/>
      <protection/>
    </xf>
    <xf numFmtId="0" fontId="2" fillId="18" borderId="15" xfId="77" applyNumberFormat="1" applyFont="1" applyFill="1" applyBorder="1" applyAlignment="1" applyProtection="1">
      <alignment vertical="center"/>
      <protection/>
    </xf>
    <xf numFmtId="0" fontId="2" fillId="18" borderId="9" xfId="77" applyNumberFormat="1" applyFont="1" applyFill="1" applyBorder="1" applyAlignment="1" applyProtection="1">
      <alignment vertical="center"/>
      <protection/>
    </xf>
    <xf numFmtId="0" fontId="6" fillId="18" borderId="0" xfId="77" applyNumberFormat="1" applyFont="1" applyFill="1" applyAlignment="1" applyProtection="1">
      <alignment horizontal="center" vertical="center"/>
      <protection/>
    </xf>
    <xf numFmtId="0" fontId="3" fillId="18" borderId="17" xfId="77" applyNumberFormat="1" applyFont="1" applyFill="1" applyBorder="1" applyAlignment="1" applyProtection="1">
      <alignment horizontal="right" vertical="center" wrapText="1"/>
      <protection/>
    </xf>
    <xf numFmtId="0" fontId="3" fillId="18" borderId="9" xfId="77" applyNumberFormat="1" applyFont="1" applyFill="1" applyBorder="1" applyAlignment="1" applyProtection="1">
      <alignment horizontal="center" vertical="center" wrapText="1"/>
      <protection/>
    </xf>
    <xf numFmtId="0" fontId="3" fillId="18" borderId="11" xfId="77" applyFont="1" applyFill="1" applyBorder="1" applyAlignment="1">
      <alignment horizontal="center" vertical="center" wrapText="1"/>
      <protection/>
    </xf>
    <xf numFmtId="0" fontId="6" fillId="18" borderId="0" xfId="76" applyNumberFormat="1" applyFont="1" applyFill="1" applyAlignment="1" applyProtection="1">
      <alignment horizontal="center" vertical="center"/>
      <protection/>
    </xf>
    <xf numFmtId="0" fontId="3" fillId="18" borderId="17" xfId="76" applyNumberFormat="1" applyFont="1" applyFill="1" applyBorder="1" applyAlignment="1" applyProtection="1">
      <alignment horizontal="right" vertical="center"/>
      <protection/>
    </xf>
    <xf numFmtId="0" fontId="3" fillId="18" borderId="9" xfId="76" applyFont="1" applyFill="1" applyBorder="1" applyAlignment="1">
      <alignment horizontal="center" vertical="center" wrapText="1"/>
      <protection/>
    </xf>
    <xf numFmtId="0" fontId="3" fillId="18" borderId="9" xfId="76" applyNumberFormat="1" applyFont="1" applyFill="1" applyBorder="1" applyAlignment="1" applyProtection="1">
      <alignment horizontal="center" vertical="center" wrapText="1"/>
      <protection/>
    </xf>
    <xf numFmtId="49" fontId="3" fillId="18" borderId="9" xfId="76" applyNumberFormat="1" applyFont="1" applyFill="1" applyBorder="1" applyAlignment="1" applyProtection="1">
      <alignment horizontal="center" vertical="center" wrapText="1"/>
      <protection/>
    </xf>
    <xf numFmtId="0" fontId="3" fillId="18" borderId="11" xfId="76" applyFont="1" applyFill="1" applyBorder="1" applyAlignment="1">
      <alignment horizontal="center" vertical="center" wrapText="1"/>
      <protection/>
    </xf>
    <xf numFmtId="0" fontId="3" fillId="18" borderId="20" xfId="76" applyNumberFormat="1" applyFont="1" applyFill="1" applyBorder="1" applyAlignment="1" applyProtection="1">
      <alignment horizontal="center" vertical="center"/>
      <protection/>
    </xf>
    <xf numFmtId="0" fontId="3" fillId="18" borderId="11" xfId="76" applyNumberFormat="1" applyFont="1" applyFill="1" applyBorder="1" applyAlignment="1" applyProtection="1">
      <alignment horizontal="center" vertical="center"/>
      <protection/>
    </xf>
    <xf numFmtId="0" fontId="3" fillId="18" borderId="15" xfId="76" applyNumberFormat="1" applyFont="1" applyFill="1" applyBorder="1" applyAlignment="1" applyProtection="1">
      <alignment horizontal="center" vertical="center"/>
      <protection/>
    </xf>
    <xf numFmtId="0" fontId="3" fillId="18" borderId="9" xfId="76" applyNumberFormat="1" applyFont="1" applyFill="1" applyBorder="1" applyAlignment="1" applyProtection="1">
      <alignment horizontal="center" vertical="center"/>
      <protection/>
    </xf>
    <xf numFmtId="0" fontId="2" fillId="18" borderId="15" xfId="74" applyFont="1" applyFill="1" applyBorder="1" applyAlignment="1">
      <alignment horizontal="center" vertical="center" wrapText="1"/>
      <protection/>
    </xf>
    <xf numFmtId="0" fontId="2" fillId="18" borderId="9" xfId="74" applyFont="1" applyFill="1" applyBorder="1" applyAlignment="1">
      <alignment horizontal="center" vertical="center" wrapText="1"/>
      <protection/>
    </xf>
    <xf numFmtId="0" fontId="3" fillId="18" borderId="16" xfId="74" applyNumberFormat="1" applyFont="1" applyFill="1" applyBorder="1" applyAlignment="1" applyProtection="1">
      <alignment horizontal="center" vertical="center" wrapText="1"/>
      <protection/>
    </xf>
    <xf numFmtId="0" fontId="3" fillId="18" borderId="15" xfId="74" applyNumberFormat="1" applyFont="1" applyFill="1" applyBorder="1" applyAlignment="1" applyProtection="1">
      <alignment horizontal="center" vertical="center" wrapText="1"/>
      <protection/>
    </xf>
    <xf numFmtId="0" fontId="2" fillId="18" borderId="12" xfId="74" applyFont="1" applyFill="1" applyBorder="1" applyAlignment="1">
      <alignment horizontal="center" vertical="center" wrapText="1"/>
      <protection/>
    </xf>
    <xf numFmtId="0" fontId="2" fillId="18" borderId="12" xfId="74" applyFont="1" applyFill="1" applyBorder="1" applyAlignment="1" applyProtection="1">
      <alignment horizontal="center" vertical="center" wrapText="1"/>
      <protection locked="0"/>
    </xf>
    <xf numFmtId="0" fontId="3" fillId="18" borderId="11" xfId="74" applyNumberFormat="1" applyFont="1" applyFill="1" applyBorder="1" applyAlignment="1" applyProtection="1">
      <alignment horizontal="center" vertical="center" wrapText="1"/>
      <protection/>
    </xf>
    <xf numFmtId="0" fontId="3" fillId="18" borderId="9" xfId="74" applyNumberFormat="1" applyFont="1" applyFill="1" applyBorder="1" applyAlignment="1" applyProtection="1">
      <alignment horizontal="center" vertical="center" wrapText="1"/>
      <protection/>
    </xf>
    <xf numFmtId="179" fontId="3" fillId="18" borderId="15" xfId="74" applyNumberFormat="1" applyFont="1" applyFill="1" applyBorder="1" applyAlignment="1" applyProtection="1">
      <alignment horizontal="center" vertical="center" wrapText="1"/>
      <protection/>
    </xf>
    <xf numFmtId="179" fontId="3" fillId="18" borderId="9" xfId="74" applyNumberFormat="1" applyFont="1" applyFill="1" applyBorder="1" applyAlignment="1" applyProtection="1">
      <alignment horizontal="center" vertical="center" wrapText="1"/>
      <protection/>
    </xf>
    <xf numFmtId="0" fontId="6" fillId="18" borderId="0" xfId="74" applyNumberFormat="1" applyFont="1" applyFill="1" applyAlignment="1" applyProtection="1">
      <alignment horizontal="center" vertical="center"/>
      <protection/>
    </xf>
    <xf numFmtId="0" fontId="3" fillId="18" borderId="17" xfId="74" applyNumberFormat="1" applyFont="1" applyFill="1" applyBorder="1" applyAlignment="1" applyProtection="1">
      <alignment horizontal="right" vertical="center"/>
      <protection/>
    </xf>
    <xf numFmtId="0" fontId="3" fillId="18" borderId="9" xfId="74" applyNumberFormat="1" applyFont="1" applyFill="1" applyBorder="1" applyAlignment="1" applyProtection="1">
      <alignment horizontal="center" vertical="center"/>
      <protection/>
    </xf>
    <xf numFmtId="0" fontId="3" fillId="18" borderId="11" xfId="74" applyNumberFormat="1" applyFont="1" applyFill="1" applyBorder="1" applyAlignment="1" applyProtection="1">
      <alignment horizontal="center" vertical="center"/>
      <protection/>
    </xf>
    <xf numFmtId="0" fontId="3" fillId="18" borderId="16" xfId="74" applyFont="1" applyFill="1" applyBorder="1" applyAlignment="1">
      <alignment horizontal="center" vertical="center" wrapText="1"/>
      <protection/>
    </xf>
    <xf numFmtId="0" fontId="3" fillId="18" borderId="13" xfId="74" applyFont="1" applyFill="1" applyBorder="1" applyAlignment="1">
      <alignment horizontal="center" vertical="center" wrapText="1"/>
      <protection/>
    </xf>
    <xf numFmtId="0" fontId="3" fillId="18" borderId="15" xfId="74" applyFont="1" applyFill="1" applyBorder="1" applyAlignment="1">
      <alignment vertical="center" wrapText="1"/>
      <protection/>
    </xf>
    <xf numFmtId="0" fontId="3" fillId="18" borderId="9" xfId="0" applyFont="1" applyFill="1" applyBorder="1" applyAlignment="1">
      <alignment horizontal="center" vertical="center" wrapText="1"/>
    </xf>
    <xf numFmtId="0" fontId="6" fillId="18" borderId="0" xfId="0" applyFont="1" applyFill="1" applyAlignment="1">
      <alignment horizontal="center" vertical="center"/>
    </xf>
    <xf numFmtId="0" fontId="3" fillId="18" borderId="17" xfId="0" applyFont="1" applyFill="1" applyBorder="1" applyAlignment="1">
      <alignment horizontal="right" vertical="center"/>
    </xf>
    <xf numFmtId="0" fontId="3" fillId="18" borderId="11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9" xfId="78" applyNumberFormat="1" applyFont="1" applyFill="1" applyBorder="1" applyAlignment="1" applyProtection="1">
      <alignment horizontal="center" vertical="center" wrapText="1"/>
      <protection/>
    </xf>
    <xf numFmtId="0" fontId="2" fillId="18" borderId="16" xfId="81" applyFont="1" applyFill="1" applyBorder="1" applyAlignment="1">
      <alignment horizontal="center" vertical="center" wrapText="1"/>
      <protection/>
    </xf>
    <xf numFmtId="0" fontId="2" fillId="18" borderId="13" xfId="81" applyFont="1" applyFill="1" applyBorder="1" applyAlignment="1">
      <alignment horizontal="center" vertical="center" wrapText="1"/>
      <protection/>
    </xf>
    <xf numFmtId="0" fontId="2" fillId="18" borderId="15" xfId="81" applyFont="1" applyFill="1" applyBorder="1" applyAlignment="1">
      <alignment horizontal="center" vertical="center" wrapText="1"/>
      <protection/>
    </xf>
    <xf numFmtId="0" fontId="2" fillId="18" borderId="9" xfId="81" applyFont="1" applyFill="1" applyBorder="1" applyAlignment="1">
      <alignment horizontal="center" vertical="center" wrapText="1"/>
      <protection/>
    </xf>
    <xf numFmtId="0" fontId="6" fillId="18" borderId="0" xfId="78" applyNumberFormat="1" applyFont="1" applyFill="1" applyAlignment="1" applyProtection="1">
      <alignment horizontal="center" vertical="center" wrapText="1"/>
      <protection/>
    </xf>
    <xf numFmtId="0" fontId="3" fillId="18" borderId="17" xfId="78" applyNumberFormat="1" applyFont="1" applyFill="1" applyBorder="1" applyAlignment="1" applyProtection="1">
      <alignment horizontal="right" vertical="center" wrapText="1"/>
      <protection/>
    </xf>
    <xf numFmtId="0" fontId="3" fillId="18" borderId="9" xfId="78" applyFont="1" applyFill="1" applyBorder="1" applyAlignment="1">
      <alignment horizontal="center" vertical="center" wrapText="1"/>
      <protection/>
    </xf>
    <xf numFmtId="0" fontId="3" fillId="18" borderId="9" xfId="78" applyNumberFormat="1" applyFont="1" applyFill="1" applyBorder="1" applyAlignment="1" applyProtection="1">
      <alignment horizontal="center" vertical="center"/>
      <protection/>
    </xf>
    <xf numFmtId="0" fontId="6" fillId="18" borderId="0" xfId="0" applyFont="1" applyFill="1" applyAlignment="1">
      <alignment horizontal="center"/>
    </xf>
    <xf numFmtId="0" fontId="3" fillId="18" borderId="17" xfId="0" applyFont="1" applyFill="1" applyBorder="1" applyAlignment="1">
      <alignment horizontal="right"/>
    </xf>
    <xf numFmtId="0" fontId="3" fillId="18" borderId="9" xfId="0" applyFont="1" applyFill="1" applyBorder="1" applyAlignment="1">
      <alignment horizontal="center" vertical="center"/>
    </xf>
    <xf numFmtId="0" fontId="3" fillId="18" borderId="9" xfId="0" applyNumberFormat="1" applyFont="1" applyFill="1" applyBorder="1" applyAlignment="1">
      <alignment horizontal="center" vertical="center" wrapText="1"/>
    </xf>
    <xf numFmtId="0" fontId="2" fillId="18" borderId="9" xfId="69" applyNumberFormat="1" applyFont="1" applyFill="1" applyBorder="1" applyAlignment="1" applyProtection="1">
      <alignment horizontal="center" vertical="center"/>
      <protection/>
    </xf>
    <xf numFmtId="0" fontId="3" fillId="18" borderId="9" xfId="69" applyNumberFormat="1" applyFont="1" applyFill="1" applyBorder="1" applyAlignment="1" applyProtection="1">
      <alignment horizontal="center" vertical="center" wrapText="1"/>
      <protection/>
    </xf>
    <xf numFmtId="0" fontId="3" fillId="18" borderId="0" xfId="69" applyNumberFormat="1" applyFont="1" applyFill="1" applyAlignment="1" applyProtection="1">
      <alignment horizontal="center" vertical="center" wrapText="1"/>
      <protection/>
    </xf>
    <xf numFmtId="0" fontId="6" fillId="18" borderId="0" xfId="69" applyNumberFormat="1" applyFont="1" applyFill="1" applyAlignment="1" applyProtection="1">
      <alignment horizontal="center" vertical="center" wrapText="1"/>
      <protection/>
    </xf>
    <xf numFmtId="0" fontId="2" fillId="18" borderId="17" xfId="69" applyNumberFormat="1" applyFont="1" applyFill="1" applyBorder="1" applyAlignment="1" applyProtection="1">
      <alignment horizontal="center" vertical="center"/>
      <protection/>
    </xf>
    <xf numFmtId="0" fontId="3" fillId="18" borderId="9" xfId="69" applyFont="1" applyFill="1" applyBorder="1" applyAlignment="1">
      <alignment horizontal="center" vertical="center" wrapText="1"/>
      <protection/>
    </xf>
    <xf numFmtId="0" fontId="0" fillId="18" borderId="17" xfId="0" applyFill="1" applyBorder="1" applyAlignment="1">
      <alignment horizontal="right"/>
    </xf>
    <xf numFmtId="0" fontId="3" fillId="18" borderId="9" xfId="72" applyNumberFormat="1" applyFont="1" applyFill="1" applyBorder="1" applyAlignment="1" applyProtection="1">
      <alignment horizontal="center" vertical="center" wrapText="1"/>
      <protection/>
    </xf>
    <xf numFmtId="0" fontId="6" fillId="18" borderId="0" xfId="72" applyNumberFormat="1" applyFont="1" applyFill="1" applyAlignment="1" applyProtection="1">
      <alignment horizontal="center" vertical="center"/>
      <protection/>
    </xf>
    <xf numFmtId="0" fontId="3" fillId="18" borderId="17" xfId="72" applyNumberFormat="1" applyFont="1" applyFill="1" applyBorder="1" applyAlignment="1" applyProtection="1">
      <alignment horizontal="right" vertical="center"/>
      <protection/>
    </xf>
    <xf numFmtId="0" fontId="3" fillId="18" borderId="9" xfId="72" applyFont="1" applyFill="1" applyBorder="1" applyAlignment="1">
      <alignment horizontal="center" vertical="center" wrapText="1"/>
      <protection/>
    </xf>
    <xf numFmtId="0" fontId="3" fillId="18" borderId="9" xfId="72" applyNumberFormat="1" applyFont="1" applyFill="1" applyBorder="1" applyAlignment="1" applyProtection="1">
      <alignment horizontal="center" vertical="center"/>
      <protection/>
    </xf>
    <xf numFmtId="0" fontId="10" fillId="18" borderId="0" xfId="0" applyNumberFormat="1" applyFont="1" applyFill="1" applyAlignment="1" applyProtection="1">
      <alignment horizontal="center" vertical="center"/>
      <protection/>
    </xf>
    <xf numFmtId="0" fontId="5" fillId="18" borderId="17" xfId="0" applyNumberFormat="1" applyFont="1" applyFill="1" applyBorder="1" applyAlignment="1" applyProtection="1">
      <alignment vertical="center"/>
      <protection/>
    </xf>
    <xf numFmtId="0" fontId="2" fillId="18" borderId="21" xfId="0" applyNumberFormat="1" applyFont="1" applyFill="1" applyBorder="1" applyAlignment="1" applyProtection="1">
      <alignment horizontal="left"/>
      <protection/>
    </xf>
    <xf numFmtId="0" fontId="3" fillId="18" borderId="9" xfId="71" applyNumberFormat="1" applyFont="1" applyFill="1" applyBorder="1" applyAlignment="1" applyProtection="1">
      <alignment horizontal="center" vertical="center" wrapText="1"/>
      <protection/>
    </xf>
    <xf numFmtId="0" fontId="6" fillId="18" borderId="0" xfId="71" applyNumberFormat="1" applyFont="1" applyFill="1" applyAlignment="1" applyProtection="1">
      <alignment horizontal="center" vertical="center"/>
      <protection/>
    </xf>
    <xf numFmtId="0" fontId="3" fillId="18" borderId="16" xfId="71" applyNumberFormat="1" applyFont="1" applyFill="1" applyBorder="1" applyAlignment="1" applyProtection="1">
      <alignment horizontal="center" vertical="center" wrapText="1"/>
      <protection/>
    </xf>
    <xf numFmtId="0" fontId="3" fillId="18" borderId="13" xfId="71" applyNumberFormat="1" applyFont="1" applyFill="1" applyBorder="1" applyAlignment="1" applyProtection="1">
      <alignment horizontal="center" vertical="center" wrapText="1"/>
      <protection/>
    </xf>
    <xf numFmtId="0" fontId="3" fillId="18" borderId="15" xfId="71" applyNumberFormat="1" applyFont="1" applyFill="1" applyBorder="1" applyAlignment="1" applyProtection="1">
      <alignment horizontal="center" vertical="center" wrapText="1"/>
      <protection/>
    </xf>
    <xf numFmtId="0" fontId="3" fillId="18" borderId="17" xfId="71" applyFont="1" applyFill="1" applyBorder="1" applyAlignment="1">
      <alignment horizontal="right" vertical="center" wrapText="1"/>
      <protection/>
    </xf>
    <xf numFmtId="0" fontId="3" fillId="18" borderId="11" xfId="71" applyFont="1" applyFill="1" applyBorder="1" applyAlignment="1">
      <alignment horizontal="center" vertical="center"/>
      <protection/>
    </xf>
    <xf numFmtId="0" fontId="3" fillId="18" borderId="10" xfId="71" applyFont="1" applyFill="1" applyBorder="1" applyAlignment="1">
      <alignment horizontal="center" vertical="center"/>
      <protection/>
    </xf>
    <xf numFmtId="0" fontId="3" fillId="18" borderId="12" xfId="71" applyFont="1" applyFill="1" applyBorder="1" applyAlignment="1">
      <alignment horizontal="center" vertical="center"/>
      <protection/>
    </xf>
    <xf numFmtId="0" fontId="3" fillId="18" borderId="9" xfId="75" applyNumberFormat="1" applyFont="1" applyFill="1" applyBorder="1" applyAlignment="1" applyProtection="1">
      <alignment horizontal="center" vertical="center" wrapText="1"/>
      <protection/>
    </xf>
    <xf numFmtId="0" fontId="6" fillId="18" borderId="0" xfId="75" applyNumberFormat="1" applyFont="1" applyFill="1" applyAlignment="1" applyProtection="1">
      <alignment horizontal="center" vertical="center" wrapText="1"/>
      <protection/>
    </xf>
    <xf numFmtId="0" fontId="3" fillId="18" borderId="17" xfId="75" applyNumberFormat="1" applyFont="1" applyFill="1" applyBorder="1" applyAlignment="1" applyProtection="1">
      <alignment horizontal="right" vertical="center" wrapText="1"/>
      <protection/>
    </xf>
    <xf numFmtId="0" fontId="3" fillId="18" borderId="9" xfId="75" applyFont="1" applyFill="1" applyBorder="1" applyAlignment="1">
      <alignment horizontal="center" vertical="center" wrapText="1"/>
      <protection/>
    </xf>
    <xf numFmtId="0" fontId="3" fillId="18" borderId="9" xfId="75" applyNumberFormat="1" applyFont="1" applyFill="1" applyBorder="1" applyAlignment="1" applyProtection="1">
      <alignment horizontal="center" vertical="center"/>
      <protection/>
    </xf>
    <xf numFmtId="0" fontId="3" fillId="18" borderId="9" xfId="64" applyNumberFormat="1" applyFont="1" applyFill="1" applyBorder="1" applyAlignment="1" applyProtection="1">
      <alignment horizontal="center" vertical="center" wrapText="1"/>
      <protection/>
    </xf>
    <xf numFmtId="0" fontId="3" fillId="18" borderId="0" xfId="64" applyNumberFormat="1" applyFont="1" applyFill="1" applyAlignment="1" applyProtection="1">
      <alignment horizontal="right" vertical="center" wrapText="1"/>
      <protection/>
    </xf>
    <xf numFmtId="0" fontId="6" fillId="18" borderId="0" xfId="64" applyNumberFormat="1" applyFont="1" applyFill="1" applyAlignment="1" applyProtection="1">
      <alignment horizontal="center" vertical="center"/>
      <protection/>
    </xf>
    <xf numFmtId="0" fontId="3" fillId="18" borderId="17" xfId="64" applyNumberFormat="1" applyFont="1" applyFill="1" applyBorder="1" applyAlignment="1" applyProtection="1">
      <alignment horizontal="right" vertical="center" wrapText="1"/>
      <protection/>
    </xf>
    <xf numFmtId="0" fontId="3" fillId="18" borderId="9" xfId="64" applyFont="1" applyFill="1" applyBorder="1" applyAlignment="1">
      <alignment horizontal="center" vertical="center" wrapText="1"/>
      <protection/>
    </xf>
    <xf numFmtId="0" fontId="3" fillId="18" borderId="9" xfId="63" applyNumberFormat="1" applyFont="1" applyFill="1" applyBorder="1" applyAlignment="1" applyProtection="1">
      <alignment horizontal="center" vertical="center" wrapText="1"/>
      <protection/>
    </xf>
    <xf numFmtId="0" fontId="6" fillId="18" borderId="0" xfId="63" applyNumberFormat="1" applyFont="1" applyFill="1" applyAlignment="1" applyProtection="1">
      <alignment horizontal="center" vertical="center" wrapText="1"/>
      <protection/>
    </xf>
    <xf numFmtId="0" fontId="3" fillId="18" borderId="17" xfId="63" applyNumberFormat="1" applyFont="1" applyFill="1" applyBorder="1" applyAlignment="1" applyProtection="1">
      <alignment horizontal="right" vertical="center"/>
      <protection/>
    </xf>
    <xf numFmtId="0" fontId="3" fillId="18" borderId="9" xfId="63" applyFont="1" applyFill="1" applyBorder="1" applyAlignment="1">
      <alignment horizontal="center" vertical="center" wrapText="1"/>
      <protection/>
    </xf>
    <xf numFmtId="0" fontId="3" fillId="18" borderId="9" xfId="63" applyNumberFormat="1" applyFont="1" applyFill="1" applyBorder="1" applyAlignment="1" applyProtection="1">
      <alignment horizontal="center" vertical="center"/>
      <protection/>
    </xf>
    <xf numFmtId="0" fontId="6" fillId="18" borderId="0" xfId="0" applyFont="1" applyFill="1" applyAlignment="1">
      <alignment horizontal="center" vertical="center" wrapText="1"/>
    </xf>
    <xf numFmtId="0" fontId="3" fillId="18" borderId="17" xfId="0" applyFont="1" applyFill="1" applyBorder="1" applyAlignment="1">
      <alignment horizontal="right" vertical="center" wrapText="1"/>
    </xf>
    <xf numFmtId="0" fontId="6" fillId="18" borderId="0" xfId="73" applyNumberFormat="1" applyFont="1" applyFill="1" applyAlignment="1" applyProtection="1">
      <alignment horizontal="center" vertical="center" wrapText="1"/>
      <protection/>
    </xf>
    <xf numFmtId="0" fontId="3" fillId="18" borderId="11" xfId="73" applyFont="1" applyFill="1" applyBorder="1" applyAlignment="1">
      <alignment horizontal="center" vertical="center" wrapText="1"/>
      <protection/>
    </xf>
    <xf numFmtId="0" fontId="3" fillId="18" borderId="10" xfId="73" applyFont="1" applyFill="1" applyBorder="1" applyAlignment="1">
      <alignment horizontal="center" vertical="center" wrapText="1"/>
      <protection/>
    </xf>
    <xf numFmtId="0" fontId="3" fillId="18" borderId="12" xfId="73" applyFont="1" applyFill="1" applyBorder="1" applyAlignment="1">
      <alignment horizontal="center" vertical="center" wrapText="1"/>
      <protection/>
    </xf>
    <xf numFmtId="0" fontId="3" fillId="18" borderId="9" xfId="73" applyNumberFormat="1" applyFont="1" applyFill="1" applyBorder="1" applyAlignment="1" applyProtection="1">
      <alignment horizontal="center" vertical="center" wrapText="1"/>
      <protection/>
    </xf>
    <xf numFmtId="0" fontId="3" fillId="18" borderId="9" xfId="73" applyFont="1" applyFill="1" applyBorder="1" applyAlignment="1">
      <alignment horizontal="center" vertical="center" wrapText="1"/>
      <protection/>
    </xf>
    <xf numFmtId="49" fontId="3" fillId="18" borderId="9" xfId="73" applyNumberFormat="1" applyFont="1" applyFill="1" applyBorder="1" applyAlignment="1" applyProtection="1">
      <alignment horizontal="center" vertical="center" wrapText="1"/>
      <protection/>
    </xf>
    <xf numFmtId="0" fontId="3" fillId="18" borderId="20" xfId="73" applyFont="1" applyFill="1" applyBorder="1" applyAlignment="1">
      <alignment horizontal="center" vertical="center" wrapText="1"/>
      <protection/>
    </xf>
    <xf numFmtId="0" fontId="3" fillId="18" borderId="11" xfId="73" applyNumberFormat="1" applyFont="1" applyFill="1" applyBorder="1" applyAlignment="1" applyProtection="1">
      <alignment horizontal="center" vertical="center" wrapText="1"/>
      <protection/>
    </xf>
    <xf numFmtId="0" fontId="3" fillId="18" borderId="9" xfId="73" applyNumberFormat="1" applyFont="1" applyFill="1" applyBorder="1" applyAlignment="1" applyProtection="1">
      <alignment horizontal="center" vertical="center"/>
      <protection/>
    </xf>
    <xf numFmtId="0" fontId="2" fillId="18" borderId="9" xfId="70" applyFont="1" applyFill="1" applyBorder="1" applyAlignment="1">
      <alignment horizontal="center" vertical="center" wrapText="1"/>
      <protection/>
    </xf>
    <xf numFmtId="0" fontId="2" fillId="18" borderId="9" xfId="70" applyFont="1" applyFill="1" applyBorder="1" applyAlignment="1" applyProtection="1">
      <alignment horizontal="center" vertical="center" wrapText="1"/>
      <protection locked="0"/>
    </xf>
    <xf numFmtId="0" fontId="3" fillId="18" borderId="9" xfId="70" applyNumberFormat="1" applyFont="1" applyFill="1" applyBorder="1" applyAlignment="1" applyProtection="1">
      <alignment horizontal="center" vertical="center" wrapText="1"/>
      <protection/>
    </xf>
    <xf numFmtId="0" fontId="6" fillId="18" borderId="0" xfId="70" applyNumberFormat="1" applyFont="1" applyFill="1" applyAlignment="1" applyProtection="1">
      <alignment horizontal="center" vertical="center"/>
      <protection/>
    </xf>
    <xf numFmtId="0" fontId="3" fillId="18" borderId="17" xfId="70" applyNumberFormat="1" applyFont="1" applyFill="1" applyBorder="1" applyAlignment="1" applyProtection="1">
      <alignment horizontal="right" vertical="center"/>
      <protection/>
    </xf>
    <xf numFmtId="0" fontId="3" fillId="18" borderId="19" xfId="70" applyFont="1" applyFill="1" applyBorder="1" applyAlignment="1">
      <alignment horizontal="center" vertical="center"/>
      <protection/>
    </xf>
    <xf numFmtId="0" fontId="3" fillId="18" borderId="21" xfId="70" applyFont="1" applyFill="1" applyBorder="1" applyAlignment="1">
      <alignment horizontal="center" vertical="center"/>
      <protection/>
    </xf>
    <xf numFmtId="0" fontId="3" fillId="18" borderId="18" xfId="70" applyFont="1" applyFill="1" applyBorder="1" applyAlignment="1">
      <alignment horizontal="center" vertical="center"/>
      <protection/>
    </xf>
    <xf numFmtId="0" fontId="3" fillId="18" borderId="9" xfId="70" applyNumberFormat="1" applyFont="1" applyFill="1" applyBorder="1" applyAlignment="1" applyProtection="1">
      <alignment horizontal="center" vertical="center"/>
      <protection/>
    </xf>
    <xf numFmtId="0" fontId="3" fillId="18" borderId="20" xfId="70" applyNumberFormat="1" applyFont="1" applyFill="1" applyBorder="1" applyAlignment="1" applyProtection="1">
      <alignment horizontal="center" vertical="center"/>
      <protection/>
    </xf>
    <xf numFmtId="0" fontId="3" fillId="18" borderId="11" xfId="70" applyNumberFormat="1" applyFont="1" applyFill="1" applyBorder="1" applyAlignment="1" applyProtection="1">
      <alignment horizontal="center" vertical="center"/>
      <protection/>
    </xf>
    <xf numFmtId="0" fontId="3" fillId="18" borderId="15" xfId="70" applyNumberFormat="1" applyFont="1" applyFill="1" applyBorder="1" applyAlignment="1" applyProtection="1">
      <alignment horizontal="center" vertical="center" wrapText="1"/>
      <protection/>
    </xf>
    <xf numFmtId="0" fontId="3" fillId="18" borderId="9" xfId="70" applyFont="1" applyFill="1" applyBorder="1" applyAlignment="1">
      <alignment horizontal="center" vertical="center" wrapText="1"/>
      <protection/>
    </xf>
    <xf numFmtId="0" fontId="2" fillId="18" borderId="12" xfId="68" applyFont="1" applyFill="1" applyBorder="1" applyAlignment="1">
      <alignment horizontal="center" vertical="center" wrapText="1"/>
      <protection/>
    </xf>
    <xf numFmtId="0" fontId="2" fillId="18" borderId="9" xfId="68" applyFont="1" applyFill="1" applyBorder="1" applyAlignment="1">
      <alignment horizontal="center" vertical="center" wrapText="1"/>
      <protection/>
    </xf>
    <xf numFmtId="0" fontId="3" fillId="18" borderId="17" xfId="68" applyNumberFormat="1" applyFont="1" applyFill="1" applyBorder="1" applyAlignment="1" applyProtection="1">
      <alignment horizontal="center" vertical="center" wrapText="1"/>
      <protection/>
    </xf>
    <xf numFmtId="0" fontId="3" fillId="18" borderId="10" xfId="68" applyNumberFormat="1" applyFont="1" applyFill="1" applyBorder="1" applyAlignment="1" applyProtection="1">
      <alignment horizontal="center" vertical="center" wrapText="1"/>
      <protection/>
    </xf>
    <xf numFmtId="0" fontId="3" fillId="18" borderId="20" xfId="68" applyNumberFormat="1" applyFont="1" applyFill="1" applyBorder="1" applyAlignment="1" applyProtection="1">
      <alignment horizontal="center" vertical="center" wrapText="1"/>
      <protection/>
    </xf>
    <xf numFmtId="0" fontId="3" fillId="18" borderId="11" xfId="68" applyNumberFormat="1" applyFont="1" applyFill="1" applyBorder="1" applyAlignment="1" applyProtection="1">
      <alignment horizontal="center" vertical="center" wrapText="1"/>
      <protection/>
    </xf>
    <xf numFmtId="0" fontId="3" fillId="18" borderId="15" xfId="68" applyNumberFormat="1" applyFont="1" applyFill="1" applyBorder="1" applyAlignment="1" applyProtection="1">
      <alignment horizontal="center" vertical="center" wrapText="1"/>
      <protection/>
    </xf>
    <xf numFmtId="0" fontId="3" fillId="18" borderId="9" xfId="68" applyNumberFormat="1" applyFont="1" applyFill="1" applyBorder="1" applyAlignment="1" applyProtection="1">
      <alignment horizontal="center" vertical="center" wrapText="1"/>
      <protection/>
    </xf>
    <xf numFmtId="0" fontId="6" fillId="18" borderId="0" xfId="68" applyNumberFormat="1" applyFont="1" applyFill="1" applyAlignment="1" applyProtection="1">
      <alignment horizontal="center" vertical="center"/>
      <protection/>
    </xf>
    <xf numFmtId="0" fontId="3" fillId="18" borderId="17" xfId="68" applyNumberFormat="1" applyFont="1" applyFill="1" applyBorder="1" applyAlignment="1" applyProtection="1">
      <alignment horizontal="right" vertical="center"/>
      <protection/>
    </xf>
    <xf numFmtId="0" fontId="3" fillId="18" borderId="12" xfId="68" applyNumberFormat="1" applyFont="1" applyFill="1" applyBorder="1" applyAlignment="1" applyProtection="1">
      <alignment horizontal="center" vertical="center" wrapText="1"/>
      <protection/>
    </xf>
    <xf numFmtId="0" fontId="3" fillId="18" borderId="21" xfId="68" applyFont="1" applyFill="1" applyBorder="1" applyAlignment="1">
      <alignment horizontal="center" vertical="center" wrapText="1"/>
      <protection/>
    </xf>
    <xf numFmtId="0" fontId="3" fillId="18" borderId="0" xfId="68" applyFont="1" applyFill="1" applyAlignment="1">
      <alignment horizontal="center" vertical="center" wrapText="1"/>
      <protection/>
    </xf>
    <xf numFmtId="0" fontId="3" fillId="18" borderId="17" xfId="68" applyFont="1" applyFill="1" applyBorder="1" applyAlignment="1">
      <alignment horizontal="center" vertical="center" wrapText="1"/>
      <protection/>
    </xf>
    <xf numFmtId="0" fontId="3" fillId="18" borderId="9" xfId="67" applyNumberFormat="1" applyFont="1" applyFill="1" applyBorder="1" applyAlignment="1" applyProtection="1">
      <alignment horizontal="center" vertical="center"/>
      <protection/>
    </xf>
    <xf numFmtId="0" fontId="3" fillId="18" borderId="9" xfId="67" applyNumberFormat="1" applyFont="1" applyFill="1" applyBorder="1" applyAlignment="1" applyProtection="1">
      <alignment horizontal="center" vertical="center" wrapText="1"/>
      <protection/>
    </xf>
    <xf numFmtId="0" fontId="7" fillId="18" borderId="0" xfId="67" applyNumberFormat="1" applyFont="1" applyFill="1" applyAlignment="1" applyProtection="1">
      <alignment horizontal="center" vertical="center" wrapText="1"/>
      <protection/>
    </xf>
    <xf numFmtId="0" fontId="2" fillId="18" borderId="17" xfId="67" applyFont="1" applyFill="1" applyBorder="1" applyAlignment="1">
      <alignment horizontal="right" vertical="center"/>
      <protection/>
    </xf>
    <xf numFmtId="0" fontId="2" fillId="18" borderId="17" xfId="67" applyFill="1" applyBorder="1" applyAlignment="1">
      <alignment horizontal="right" vertical="center"/>
      <protection/>
    </xf>
    <xf numFmtId="0" fontId="3" fillId="18" borderId="16" xfId="67" applyFont="1" applyFill="1" applyBorder="1" applyAlignment="1">
      <alignment horizontal="center" vertical="center" wrapText="1"/>
      <protection/>
    </xf>
    <xf numFmtId="0" fontId="3" fillId="18" borderId="13" xfId="67" applyFont="1" applyFill="1" applyBorder="1" applyAlignment="1">
      <alignment horizontal="center" vertical="center" wrapText="1"/>
      <protection/>
    </xf>
    <xf numFmtId="0" fontId="3" fillId="18" borderId="15" xfId="67" applyFont="1" applyFill="1" applyBorder="1" applyAlignment="1">
      <alignment horizontal="center" vertical="center" wrapText="1"/>
      <protection/>
    </xf>
    <xf numFmtId="0" fontId="3" fillId="18" borderId="17" xfId="0" applyFont="1" applyFill="1" applyBorder="1" applyAlignment="1">
      <alignment horizontal="center" vertical="center"/>
    </xf>
    <xf numFmtId="0" fontId="3" fillId="18" borderId="12" xfId="66" applyNumberFormat="1" applyFont="1" applyFill="1" applyBorder="1" applyAlignment="1" applyProtection="1">
      <alignment horizontal="center" vertical="center" wrapText="1"/>
      <protection/>
    </xf>
    <xf numFmtId="0" fontId="3" fillId="18" borderId="9" xfId="66" applyNumberFormat="1" applyFont="1" applyFill="1" applyBorder="1" applyAlignment="1" applyProtection="1">
      <alignment horizontal="center" vertical="center" wrapText="1"/>
      <protection/>
    </xf>
    <xf numFmtId="0" fontId="6" fillId="18" borderId="0" xfId="66" applyNumberFormat="1" applyFont="1" applyFill="1" applyAlignment="1" applyProtection="1">
      <alignment horizontal="center" vertical="center"/>
      <protection/>
    </xf>
    <xf numFmtId="0" fontId="2" fillId="18" borderId="9" xfId="66" applyNumberFormat="1" applyFont="1" applyFill="1" applyBorder="1" applyAlignment="1" applyProtection="1">
      <alignment horizontal="center" vertical="center" wrapText="1"/>
      <protection/>
    </xf>
    <xf numFmtId="0" fontId="2" fillId="18" borderId="18" xfId="66" applyNumberFormat="1" applyFont="1" applyFill="1" applyBorder="1" applyAlignment="1" applyProtection="1">
      <alignment horizontal="center" vertical="center" wrapText="1"/>
      <protection/>
    </xf>
    <xf numFmtId="0" fontId="2" fillId="18" borderId="16" xfId="66" applyNumberFormat="1" applyFont="1" applyFill="1" applyBorder="1" applyAlignment="1" applyProtection="1">
      <alignment horizontal="center" vertical="center" wrapText="1"/>
      <protection/>
    </xf>
    <xf numFmtId="0" fontId="3" fillId="18" borderId="20" xfId="66" applyNumberFormat="1" applyFont="1" applyFill="1" applyBorder="1" applyAlignment="1" applyProtection="1">
      <alignment horizontal="center" vertical="center" wrapText="1"/>
      <protection/>
    </xf>
    <xf numFmtId="0" fontId="3" fillId="18" borderId="11" xfId="66" applyNumberFormat="1" applyFont="1" applyFill="1" applyBorder="1" applyAlignment="1" applyProtection="1">
      <alignment horizontal="center" vertical="center" wrapText="1"/>
      <protection/>
    </xf>
    <xf numFmtId="0" fontId="3" fillId="18" borderId="15" xfId="66" applyNumberFormat="1" applyFont="1" applyFill="1" applyBorder="1" applyAlignment="1" applyProtection="1">
      <alignment horizontal="center" vertical="center" wrapText="1"/>
      <protection/>
    </xf>
    <xf numFmtId="0" fontId="3" fillId="18" borderId="22" xfId="66" applyNumberFormat="1" applyFont="1" applyFill="1" applyBorder="1" applyAlignment="1" applyProtection="1">
      <alignment horizontal="center" vertical="center" wrapText="1"/>
      <protection/>
    </xf>
    <xf numFmtId="0" fontId="3" fillId="18" borderId="17" xfId="66" applyNumberFormat="1" applyFont="1" applyFill="1" applyBorder="1" applyAlignment="1" applyProtection="1">
      <alignment horizontal="center" vertical="center" wrapText="1"/>
      <protection/>
    </xf>
    <xf numFmtId="0" fontId="3" fillId="18" borderId="10" xfId="66" applyNumberFormat="1" applyFont="1" applyFill="1" applyBorder="1" applyAlignment="1" applyProtection="1">
      <alignment horizontal="center" vertical="center" wrapText="1"/>
      <protection/>
    </xf>
    <xf numFmtId="0" fontId="4" fillId="18" borderId="0" xfId="65" applyFont="1" applyFill="1" applyAlignment="1">
      <alignment horizontal="center" vertical="center"/>
      <protection/>
    </xf>
    <xf numFmtId="0" fontId="5" fillId="18" borderId="9" xfId="65" applyNumberFormat="1" applyFont="1" applyFill="1" applyBorder="1" applyAlignment="1" applyProtection="1">
      <alignment horizontal="center" vertical="center"/>
      <protection/>
    </xf>
    <xf numFmtId="0" fontId="5" fillId="18" borderId="12" xfId="65" applyNumberFormat="1" applyFont="1" applyFill="1" applyBorder="1" applyAlignment="1" applyProtection="1">
      <alignment horizontal="center" vertical="center"/>
      <protection/>
    </xf>
    <xf numFmtId="0" fontId="5" fillId="18" borderId="9" xfId="79" applyNumberFormat="1" applyFont="1" applyFill="1" applyBorder="1" applyAlignment="1" applyProtection="1">
      <alignment horizontal="center" vertical="center" wrapText="1"/>
      <protection/>
    </xf>
    <xf numFmtId="0" fontId="4" fillId="18" borderId="0" xfId="79" applyNumberFormat="1" applyFont="1" applyFill="1" applyAlignment="1" applyProtection="1">
      <alignment horizontal="center" vertical="center"/>
      <protection/>
    </xf>
    <xf numFmtId="0" fontId="5" fillId="18" borderId="11" xfId="79" applyNumberFormat="1" applyFont="1" applyFill="1" applyBorder="1" applyAlignment="1" applyProtection="1">
      <alignment horizontal="center" vertical="center" wrapText="1"/>
      <protection/>
    </xf>
    <xf numFmtId="0" fontId="5" fillId="18" borderId="12" xfId="79" applyNumberFormat="1" applyFont="1" applyFill="1" applyBorder="1" applyAlignment="1" applyProtection="1">
      <alignment horizontal="center" vertical="center" wrapText="1"/>
      <protection/>
    </xf>
  </cellXfs>
  <cellStyles count="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2" xfId="43"/>
    <cellStyle name="常规 2 3" xfId="44"/>
    <cellStyle name="常规 2 4" xfId="45"/>
    <cellStyle name="常规 2 5" xfId="46"/>
    <cellStyle name="常规 2 6" xfId="47"/>
    <cellStyle name="常规 3" xfId="48"/>
    <cellStyle name="常规 3 2" xfId="49"/>
    <cellStyle name="常规 3 3" xfId="50"/>
    <cellStyle name="常规 3 4" xfId="51"/>
    <cellStyle name="常规 3 5" xfId="52"/>
    <cellStyle name="常规 4" xfId="53"/>
    <cellStyle name="常规 4 2" xfId="54"/>
    <cellStyle name="常规 4 3" xfId="55"/>
    <cellStyle name="常规 4 9" xfId="56"/>
    <cellStyle name="常规 5" xfId="57"/>
    <cellStyle name="常规 6" xfId="58"/>
    <cellStyle name="常规 7" xfId="59"/>
    <cellStyle name="常规 8" xfId="60"/>
    <cellStyle name="常规 9" xfId="61"/>
    <cellStyle name="常规 9 2" xfId="62"/>
    <cellStyle name="常规_01024199FB0E4AA990B5AE7002822FBB" xfId="63"/>
    <cellStyle name="常规_0B6CD2B80CC44853A61EA0F3C70718A7" xfId="64"/>
    <cellStyle name="常规_10FFF10EDCCA4317905A55AF0DC4BD23" xfId="65"/>
    <cellStyle name="常规_16D242D3E8CA48A39E7BABAD4C2ADF34" xfId="66"/>
    <cellStyle name="常规_234CAB730E9A49B381A8B2597D07D694" xfId="67"/>
    <cellStyle name="常规_385200E607F04804B5C7988757B03D63" xfId="68"/>
    <cellStyle name="常规_39487248717147F198562F069F2ADD01" xfId="69"/>
    <cellStyle name="常规_5E9FB8AE66E14E3CBF0A58F4E691094F" xfId="70"/>
    <cellStyle name="常规_76F45534EFC8460DA0F4824A8C8A34BC" xfId="71"/>
    <cellStyle name="常规_895BA4DC252E44F38DB6B1093505760C" xfId="72"/>
    <cellStyle name="常规_9BD24174709145A1A19E8F64762D88B5" xfId="73"/>
    <cellStyle name="常规_AB1B1E38243A4EE5BA45BBBA49A942B7" xfId="74"/>
    <cellStyle name="常规_E8AF75BCA17C4A7BA79F29CA83B6F5A7" xfId="75"/>
    <cellStyle name="常规_EA9ADEE351EC4FBE8D6B10FECBD78F3B" xfId="76"/>
    <cellStyle name="常规_F2C9F44EAE6D41698431DB70DDBCF964" xfId="77"/>
    <cellStyle name="常规_FA85956AF29D46888C80C611E9FB4855" xfId="78"/>
    <cellStyle name="常规_FDEBF98641054675A285ACB70D2F65A1" xfId="79"/>
    <cellStyle name="常规_部门收支总表" xfId="80"/>
    <cellStyle name="常规_工资福利" xfId="81"/>
    <cellStyle name="Hyperlink" xfId="82"/>
    <cellStyle name="好" xfId="83"/>
    <cellStyle name="汇总" xfId="84"/>
    <cellStyle name="Currency" xfId="85"/>
    <cellStyle name="货币 2" xfId="86"/>
    <cellStyle name="货币 3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样式 1" xfId="105"/>
    <cellStyle name="样式 1 2" xfId="106"/>
    <cellStyle name="Followed Hyperlink" xfId="107"/>
    <cellStyle name="注释" xfId="108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zoomScalePageLayoutView="0" workbookViewId="0" topLeftCell="A1">
      <selection activeCell="A3" sqref="A3:C3"/>
    </sheetView>
  </sheetViews>
  <sheetFormatPr defaultColWidth="9.00390625" defaultRowHeight="14.25"/>
  <cols>
    <col min="1" max="1" width="33.875" style="11" customWidth="1"/>
    <col min="2" max="2" width="11.00390625" style="11" customWidth="1"/>
    <col min="3" max="3" width="22.625" style="11" customWidth="1"/>
    <col min="4" max="4" width="10.25390625" style="11" customWidth="1"/>
    <col min="5" max="5" width="22.625" style="11" bestFit="1" customWidth="1"/>
    <col min="6" max="6" width="9.00390625" style="11" customWidth="1"/>
    <col min="7" max="7" width="21.625" style="11" customWidth="1"/>
    <col min="8" max="8" width="8.625" style="11" customWidth="1"/>
    <col min="9" max="16384" width="9.00390625" style="11" customWidth="1"/>
  </cols>
  <sheetData>
    <row r="1" spans="1:8" ht="20.25" customHeight="1">
      <c r="A1" s="178"/>
      <c r="B1" s="179"/>
      <c r="C1" s="179"/>
      <c r="D1" s="179"/>
      <c r="E1" s="179"/>
      <c r="H1" s="286" t="s">
        <v>0</v>
      </c>
    </row>
    <row r="2" spans="1:8" ht="20.25" customHeight="1">
      <c r="A2" s="298" t="s">
        <v>1</v>
      </c>
      <c r="B2" s="298"/>
      <c r="C2" s="298"/>
      <c r="D2" s="298"/>
      <c r="E2" s="298"/>
      <c r="F2" s="298"/>
      <c r="G2" s="298"/>
      <c r="H2" s="298"/>
    </row>
    <row r="3" spans="1:8" ht="16.5" customHeight="1">
      <c r="A3" s="299" t="s">
        <v>274</v>
      </c>
      <c r="B3" s="299"/>
      <c r="C3" s="299"/>
      <c r="D3" s="181"/>
      <c r="E3" s="181"/>
      <c r="H3" s="182" t="s">
        <v>2</v>
      </c>
    </row>
    <row r="4" spans="1:8" ht="16.5" customHeight="1">
      <c r="A4" s="183" t="s">
        <v>3</v>
      </c>
      <c r="B4" s="183"/>
      <c r="C4" s="300" t="s">
        <v>4</v>
      </c>
      <c r="D4" s="300"/>
      <c r="E4" s="300"/>
      <c r="F4" s="300"/>
      <c r="G4" s="300"/>
      <c r="H4" s="300"/>
    </row>
    <row r="5" spans="1:8" ht="15" customHeight="1">
      <c r="A5" s="184" t="s">
        <v>5</v>
      </c>
      <c r="B5" s="184" t="s">
        <v>6</v>
      </c>
      <c r="C5" s="185" t="s">
        <v>7</v>
      </c>
      <c r="D5" s="184" t="s">
        <v>6</v>
      </c>
      <c r="E5" s="185" t="s">
        <v>8</v>
      </c>
      <c r="F5" s="184" t="s">
        <v>6</v>
      </c>
      <c r="G5" s="185" t="s">
        <v>9</v>
      </c>
      <c r="H5" s="184" t="s">
        <v>6</v>
      </c>
    </row>
    <row r="6" spans="1:8" ht="15" customHeight="1">
      <c r="A6" s="186" t="s">
        <v>10</v>
      </c>
      <c r="B6" s="187">
        <v>53.98</v>
      </c>
      <c r="C6" s="186" t="s">
        <v>11</v>
      </c>
      <c r="D6" s="187">
        <v>53.98</v>
      </c>
      <c r="E6" s="186" t="s">
        <v>12</v>
      </c>
      <c r="F6" s="187">
        <v>53.98</v>
      </c>
      <c r="G6" s="189" t="s">
        <v>13</v>
      </c>
      <c r="H6" s="287">
        <v>50.74</v>
      </c>
    </row>
    <row r="7" spans="1:8" ht="15" customHeight="1">
      <c r="A7" s="186" t="s">
        <v>14</v>
      </c>
      <c r="B7" s="187">
        <v>53.98</v>
      </c>
      <c r="C7" s="189" t="s">
        <v>15</v>
      </c>
      <c r="D7" s="187"/>
      <c r="E7" s="186" t="s">
        <v>16</v>
      </c>
      <c r="F7" s="187">
        <f>F6-F8</f>
        <v>50.739999999999995</v>
      </c>
      <c r="G7" s="189" t="s">
        <v>17</v>
      </c>
      <c r="H7" s="287">
        <v>3.24</v>
      </c>
    </row>
    <row r="8" spans="1:8" ht="15" customHeight="1">
      <c r="A8" s="186" t="s">
        <v>18</v>
      </c>
      <c r="B8" s="187"/>
      <c r="C8" s="186" t="s">
        <v>19</v>
      </c>
      <c r="D8" s="187"/>
      <c r="E8" s="186" t="s">
        <v>20</v>
      </c>
      <c r="F8" s="187">
        <v>3.24</v>
      </c>
      <c r="G8" s="189" t="s">
        <v>21</v>
      </c>
      <c r="H8" s="287"/>
    </row>
    <row r="9" spans="1:8" ht="15" customHeight="1">
      <c r="A9" s="186" t="s">
        <v>22</v>
      </c>
      <c r="B9" s="187"/>
      <c r="C9" s="186" t="s">
        <v>23</v>
      </c>
      <c r="D9" s="187"/>
      <c r="E9" s="186" t="s">
        <v>24</v>
      </c>
      <c r="F9" s="187"/>
      <c r="G9" s="189" t="s">
        <v>25</v>
      </c>
      <c r="H9" s="287"/>
    </row>
    <row r="10" spans="1:8" ht="15" customHeight="1">
      <c r="A10" s="186" t="s">
        <v>26</v>
      </c>
      <c r="B10" s="187"/>
      <c r="C10" s="186" t="s">
        <v>27</v>
      </c>
      <c r="D10" s="187"/>
      <c r="E10" s="186" t="s">
        <v>28</v>
      </c>
      <c r="F10" s="187"/>
      <c r="G10" s="189" t="s">
        <v>29</v>
      </c>
      <c r="H10" s="287"/>
    </row>
    <row r="11" spans="1:8" ht="15" customHeight="1">
      <c r="A11" s="186" t="s">
        <v>30</v>
      </c>
      <c r="B11" s="187"/>
      <c r="C11" s="186" t="s">
        <v>31</v>
      </c>
      <c r="D11" s="187"/>
      <c r="E11" s="288" t="s">
        <v>32</v>
      </c>
      <c r="F11" s="187"/>
      <c r="G11" s="189" t="s">
        <v>33</v>
      </c>
      <c r="H11" s="287"/>
    </row>
    <row r="12" spans="1:8" ht="15" customHeight="1">
      <c r="A12" s="186" t="s">
        <v>34</v>
      </c>
      <c r="B12" s="187"/>
      <c r="C12" s="186" t="s">
        <v>35</v>
      </c>
      <c r="D12" s="187"/>
      <c r="E12" s="288" t="s">
        <v>36</v>
      </c>
      <c r="F12" s="187"/>
      <c r="G12" s="189" t="s">
        <v>37</v>
      </c>
      <c r="H12" s="287"/>
    </row>
    <row r="13" spans="1:8" ht="15" customHeight="1">
      <c r="A13" s="186" t="s">
        <v>38</v>
      </c>
      <c r="B13" s="187"/>
      <c r="C13" s="186" t="s">
        <v>39</v>
      </c>
      <c r="D13" s="187"/>
      <c r="E13" s="288" t="s">
        <v>40</v>
      </c>
      <c r="F13" s="187"/>
      <c r="G13" s="189" t="s">
        <v>41</v>
      </c>
      <c r="H13" s="287"/>
    </row>
    <row r="14" spans="1:8" ht="15" customHeight="1">
      <c r="A14" s="186" t="s">
        <v>42</v>
      </c>
      <c r="B14" s="187"/>
      <c r="C14" s="186" t="s">
        <v>43</v>
      </c>
      <c r="D14" s="187"/>
      <c r="E14" s="288" t="s">
        <v>44</v>
      </c>
      <c r="F14" s="187"/>
      <c r="G14" s="189" t="s">
        <v>45</v>
      </c>
      <c r="H14" s="287"/>
    </row>
    <row r="15" spans="1:8" ht="15" customHeight="1">
      <c r="A15" s="186"/>
      <c r="B15" s="187"/>
      <c r="C15" s="186" t="s">
        <v>46</v>
      </c>
      <c r="D15" s="187"/>
      <c r="E15" s="288" t="s">
        <v>47</v>
      </c>
      <c r="F15" s="187"/>
      <c r="G15" s="189" t="s">
        <v>48</v>
      </c>
      <c r="H15" s="287"/>
    </row>
    <row r="16" spans="1:8" ht="15" customHeight="1">
      <c r="A16" s="190"/>
      <c r="B16" s="187"/>
      <c r="C16" s="186" t="s">
        <v>49</v>
      </c>
      <c r="D16" s="187"/>
      <c r="E16" s="288" t="s">
        <v>50</v>
      </c>
      <c r="F16" s="187"/>
      <c r="G16" s="189" t="s">
        <v>51</v>
      </c>
      <c r="H16" s="287"/>
    </row>
    <row r="17" spans="1:8" ht="15" customHeight="1">
      <c r="A17" s="186"/>
      <c r="B17" s="187"/>
      <c r="C17" s="186" t="s">
        <v>52</v>
      </c>
      <c r="D17" s="187"/>
      <c r="E17" s="288" t="s">
        <v>53</v>
      </c>
      <c r="F17" s="187"/>
      <c r="G17" s="189" t="s">
        <v>54</v>
      </c>
      <c r="H17" s="287"/>
    </row>
    <row r="18" spans="1:8" ht="15" customHeight="1">
      <c r="A18" s="186"/>
      <c r="B18" s="187"/>
      <c r="C18" s="191" t="s">
        <v>55</v>
      </c>
      <c r="D18" s="187"/>
      <c r="E18" s="186" t="s">
        <v>56</v>
      </c>
      <c r="F18" s="187"/>
      <c r="G18" s="189" t="s">
        <v>57</v>
      </c>
      <c r="H18" s="287"/>
    </row>
    <row r="19" spans="1:8" ht="15" customHeight="1">
      <c r="A19" s="190"/>
      <c r="B19" s="187"/>
      <c r="C19" s="191" t="s">
        <v>58</v>
      </c>
      <c r="D19" s="187"/>
      <c r="E19" s="186" t="s">
        <v>59</v>
      </c>
      <c r="F19" s="187"/>
      <c r="G19" s="189" t="s">
        <v>60</v>
      </c>
      <c r="H19" s="287"/>
    </row>
    <row r="20" spans="1:8" ht="15" customHeight="1">
      <c r="A20" s="190"/>
      <c r="B20" s="187"/>
      <c r="C20" s="191" t="s">
        <v>61</v>
      </c>
      <c r="D20" s="187"/>
      <c r="E20" s="186" t="s">
        <v>62</v>
      </c>
      <c r="F20" s="187"/>
      <c r="G20" s="189" t="s">
        <v>63</v>
      </c>
      <c r="H20" s="287"/>
    </row>
    <row r="21" spans="1:8" ht="15" customHeight="1">
      <c r="A21" s="186"/>
      <c r="B21" s="187"/>
      <c r="C21" s="191" t="s">
        <v>64</v>
      </c>
      <c r="D21" s="187"/>
      <c r="E21" s="186"/>
      <c r="F21" s="187"/>
      <c r="G21" s="189"/>
      <c r="H21" s="287"/>
    </row>
    <row r="22" spans="1:8" ht="15" customHeight="1">
      <c r="A22" s="186"/>
      <c r="B22" s="187"/>
      <c r="C22" s="191" t="s">
        <v>65</v>
      </c>
      <c r="D22" s="187"/>
      <c r="E22" s="186"/>
      <c r="F22" s="187"/>
      <c r="G22" s="189"/>
      <c r="H22" s="287"/>
    </row>
    <row r="23" spans="1:8" ht="15" customHeight="1">
      <c r="A23" s="186"/>
      <c r="B23" s="187"/>
      <c r="C23" s="191" t="s">
        <v>66</v>
      </c>
      <c r="D23" s="187"/>
      <c r="E23" s="186"/>
      <c r="F23" s="187"/>
      <c r="G23" s="189"/>
      <c r="H23" s="287"/>
    </row>
    <row r="24" spans="1:8" ht="15" customHeight="1">
      <c r="A24" s="186"/>
      <c r="B24" s="187"/>
      <c r="C24" s="191" t="s">
        <v>67</v>
      </c>
      <c r="D24" s="187"/>
      <c r="E24" s="186"/>
      <c r="F24" s="187"/>
      <c r="G24" s="189"/>
      <c r="H24" s="287"/>
    </row>
    <row r="25" spans="1:8" ht="15" customHeight="1">
      <c r="A25" s="186"/>
      <c r="B25" s="187"/>
      <c r="C25" s="191" t="s">
        <v>68</v>
      </c>
      <c r="D25" s="187"/>
      <c r="E25" s="186"/>
      <c r="F25" s="187"/>
      <c r="G25" s="189"/>
      <c r="H25" s="287"/>
    </row>
    <row r="26" spans="1:8" ht="15" customHeight="1">
      <c r="A26" s="192" t="s">
        <v>69</v>
      </c>
      <c r="B26" s="187">
        <f>B6+B9+B10+B11+B12+B13+B14</f>
        <v>53.98</v>
      </c>
      <c r="C26" s="192" t="s">
        <v>70</v>
      </c>
      <c r="D26" s="187"/>
      <c r="E26" s="192" t="s">
        <v>70</v>
      </c>
      <c r="F26" s="187">
        <f>F6+F10+F18+F19+F20</f>
        <v>53.98</v>
      </c>
      <c r="G26" s="143" t="s">
        <v>71</v>
      </c>
      <c r="H26" s="287">
        <f>H6+H7+H8+H9+H10+H11+H12+H13+H14+H15+H16+H17+H18+H19+H20</f>
        <v>53.980000000000004</v>
      </c>
    </row>
    <row r="27" spans="1:8" ht="15" customHeight="1">
      <c r="A27" s="186" t="s">
        <v>72</v>
      </c>
      <c r="B27" s="187"/>
      <c r="C27" s="186"/>
      <c r="D27" s="187"/>
      <c r="E27" s="186"/>
      <c r="F27" s="187"/>
      <c r="G27" s="143"/>
      <c r="H27" s="287"/>
    </row>
    <row r="28" spans="1:8" ht="13.5" customHeight="1">
      <c r="A28" s="192" t="s">
        <v>73</v>
      </c>
      <c r="B28" s="187">
        <f>B26+B27</f>
        <v>53.98</v>
      </c>
      <c r="C28" s="192" t="s">
        <v>74</v>
      </c>
      <c r="D28" s="187">
        <f>D6</f>
        <v>53.98</v>
      </c>
      <c r="E28" s="192" t="s">
        <v>74</v>
      </c>
      <c r="F28" s="187">
        <f>F26</f>
        <v>53.98</v>
      </c>
      <c r="G28" s="143" t="s">
        <v>74</v>
      </c>
      <c r="H28" s="287">
        <f>H26</f>
        <v>53.980000000000004</v>
      </c>
    </row>
    <row r="29" spans="1:6" ht="14.25" customHeight="1">
      <c r="A29" s="301"/>
      <c r="B29" s="301"/>
      <c r="C29" s="301"/>
      <c r="D29" s="301"/>
      <c r="E29" s="301"/>
      <c r="F29" s="301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 r:id="rId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zoomScalePageLayoutView="0" workbookViewId="0" topLeftCell="A1">
      <selection activeCell="J10" sqref="J10"/>
    </sheetView>
  </sheetViews>
  <sheetFormatPr defaultColWidth="6.875" defaultRowHeight="45" customHeight="1"/>
  <cols>
    <col min="1" max="3" width="3.625" style="194" customWidth="1"/>
    <col min="4" max="4" width="18.875" style="194" customWidth="1"/>
    <col min="5" max="5" width="12.125" style="194" customWidth="1"/>
    <col min="6" max="11" width="10.375" style="194" customWidth="1"/>
    <col min="12" max="245" width="6.625" style="194" customWidth="1"/>
    <col min="246" max="250" width="6.625" style="195" customWidth="1"/>
    <col min="251" max="251" width="6.875" style="196" customWidth="1"/>
    <col min="252" max="16384" width="6.875" style="196" customWidth="1"/>
  </cols>
  <sheetData>
    <row r="1" spans="11:251" ht="45" customHeight="1">
      <c r="K1" s="202" t="s">
        <v>190</v>
      </c>
      <c r="IQ1" s="11"/>
    </row>
    <row r="2" spans="1:251" ht="45" customHeight="1">
      <c r="A2" s="367" t="s">
        <v>191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IQ2" s="11"/>
    </row>
    <row r="3" spans="10:251" ht="45" customHeight="1">
      <c r="J3" s="368" t="s">
        <v>77</v>
      </c>
      <c r="K3" s="368"/>
      <c r="IQ3" s="11"/>
    </row>
    <row r="4" spans="1:251" ht="45" customHeight="1">
      <c r="A4" s="369" t="s">
        <v>92</v>
      </c>
      <c r="B4" s="369"/>
      <c r="C4" s="369"/>
      <c r="D4" s="366" t="s">
        <v>93</v>
      </c>
      <c r="E4" s="366" t="s">
        <v>103</v>
      </c>
      <c r="F4" s="370" t="s">
        <v>192</v>
      </c>
      <c r="G4" s="366" t="s">
        <v>193</v>
      </c>
      <c r="H4" s="366" t="s">
        <v>194</v>
      </c>
      <c r="I4" s="366" t="s">
        <v>195</v>
      </c>
      <c r="J4" s="366" t="s">
        <v>196</v>
      </c>
      <c r="K4" s="366" t="s">
        <v>180</v>
      </c>
      <c r="IQ4" s="11"/>
    </row>
    <row r="5" spans="1:251" ht="45" customHeight="1">
      <c r="A5" s="366" t="s">
        <v>95</v>
      </c>
      <c r="B5" s="366" t="s">
        <v>96</v>
      </c>
      <c r="C5" s="366" t="s">
        <v>97</v>
      </c>
      <c r="D5" s="366"/>
      <c r="E5" s="366"/>
      <c r="F5" s="370"/>
      <c r="G5" s="366"/>
      <c r="H5" s="366"/>
      <c r="I5" s="366"/>
      <c r="J5" s="366"/>
      <c r="K5" s="366"/>
      <c r="IQ5" s="11"/>
    </row>
    <row r="6" spans="1:251" ht="45" customHeight="1">
      <c r="A6" s="366"/>
      <c r="B6" s="366"/>
      <c r="C6" s="366"/>
      <c r="D6" s="366"/>
      <c r="E6" s="366"/>
      <c r="F6" s="370"/>
      <c r="G6" s="366"/>
      <c r="H6" s="366"/>
      <c r="I6" s="366"/>
      <c r="J6" s="366"/>
      <c r="K6" s="366"/>
      <c r="IQ6" s="11"/>
    </row>
    <row r="7" spans="1:251" s="193" customFormat="1" ht="45" customHeight="1">
      <c r="A7" s="197"/>
      <c r="B7" s="197"/>
      <c r="C7" s="198"/>
      <c r="D7" s="199"/>
      <c r="E7" s="200"/>
      <c r="F7" s="200"/>
      <c r="G7" s="201"/>
      <c r="H7" s="200"/>
      <c r="I7" s="200"/>
      <c r="J7" s="200"/>
      <c r="K7" s="201"/>
      <c r="L7" s="194"/>
      <c r="M7" s="203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194"/>
      <c r="HX7" s="194"/>
      <c r="HY7" s="194"/>
      <c r="HZ7" s="194"/>
      <c r="IA7" s="194"/>
      <c r="IB7" s="194"/>
      <c r="IC7" s="194"/>
      <c r="ID7" s="194"/>
      <c r="IE7" s="194"/>
      <c r="IF7" s="194"/>
      <c r="IG7" s="194"/>
      <c r="IH7" s="194"/>
      <c r="II7" s="194"/>
      <c r="IJ7" s="194"/>
      <c r="IK7" s="194"/>
      <c r="IL7" s="195"/>
      <c r="IM7" s="195"/>
      <c r="IN7" s="195"/>
      <c r="IO7" s="195"/>
      <c r="IP7" s="195"/>
      <c r="IQ7" s="11"/>
    </row>
    <row r="8" ht="45" customHeight="1">
      <c r="IQ8" s="11"/>
    </row>
    <row r="9" spans="12:251" ht="45" customHeight="1">
      <c r="L9" s="203"/>
      <c r="IQ9" s="11"/>
    </row>
    <row r="10" spans="12:251" ht="45" customHeight="1">
      <c r="L10" s="203"/>
      <c r="IQ10" s="11"/>
    </row>
    <row r="11" spans="12:251" ht="45" customHeight="1">
      <c r="L11" s="203"/>
      <c r="IQ11" s="11"/>
    </row>
    <row r="12" spans="12:251" ht="45" customHeight="1">
      <c r="L12" s="203"/>
      <c r="IQ12" s="11"/>
    </row>
    <row r="13" spans="12:251" ht="45" customHeight="1">
      <c r="L13" s="203"/>
      <c r="IQ13" s="11"/>
    </row>
    <row r="14" spans="12:251" ht="45" customHeight="1">
      <c r="L14" s="203"/>
      <c r="IQ14" s="11"/>
    </row>
    <row r="15" spans="12:251" ht="45" customHeight="1">
      <c r="L15" s="203"/>
      <c r="IQ15" s="11"/>
    </row>
    <row r="16" spans="1:251" ht="45" customHeight="1">
      <c r="A16" s="11"/>
      <c r="B16" s="11"/>
      <c r="C16" s="11"/>
      <c r="D16" s="11"/>
      <c r="E16" s="11"/>
      <c r="F16" s="11"/>
      <c r="L16" s="203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</row>
    <row r="17" spans="1:251" ht="45" customHeight="1">
      <c r="A17" s="11"/>
      <c r="B17" s="11"/>
      <c r="C17" s="11"/>
      <c r="D17" s="11"/>
      <c r="E17" s="11"/>
      <c r="F17" s="11"/>
      <c r="L17" s="203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</row>
    <row r="18" spans="1:251" ht="45" customHeight="1">
      <c r="A18" s="11"/>
      <c r="B18" s="11"/>
      <c r="C18" s="11"/>
      <c r="D18" s="11"/>
      <c r="E18" s="11"/>
      <c r="F18" s="11"/>
      <c r="L18" s="203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</row>
    <row r="19" spans="1:251" ht="45" customHeight="1">
      <c r="A19" s="11"/>
      <c r="B19" s="11"/>
      <c r="C19" s="11"/>
      <c r="D19" s="11"/>
      <c r="E19" s="11"/>
      <c r="F19" s="11"/>
      <c r="L19" s="203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</row>
    <row r="20" spans="1:251" ht="45" customHeight="1">
      <c r="A20" s="11"/>
      <c r="B20" s="11"/>
      <c r="C20" s="11"/>
      <c r="D20" s="11"/>
      <c r="E20" s="11"/>
      <c r="F20" s="11"/>
      <c r="L20" s="203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</row>
    <row r="21" spans="1:251" ht="45" customHeight="1">
      <c r="A21" s="11"/>
      <c r="B21" s="11"/>
      <c r="C21" s="11"/>
      <c r="D21" s="11"/>
      <c r="E21" s="11"/>
      <c r="F21" s="11"/>
      <c r="L21" s="203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</row>
    <row r="22" spans="1:251" ht="45" customHeight="1">
      <c r="A22" s="11"/>
      <c r="B22" s="11"/>
      <c r="C22" s="11"/>
      <c r="D22" s="11"/>
      <c r="E22" s="11"/>
      <c r="F22" s="11"/>
      <c r="L22" s="203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</row>
    <row r="23" spans="1:251" ht="45" customHeight="1">
      <c r="A23" s="11"/>
      <c r="B23" s="11"/>
      <c r="C23" s="11"/>
      <c r="D23" s="11"/>
      <c r="E23" s="11"/>
      <c r="F23" s="11"/>
      <c r="L23" s="20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</row>
    <row r="24" spans="1:251" ht="45" customHeight="1">
      <c r="A24" s="11"/>
      <c r="B24" s="11"/>
      <c r="C24" s="11"/>
      <c r="D24" s="11"/>
      <c r="E24" s="11"/>
      <c r="F24" s="11"/>
      <c r="L24" s="203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</row>
    <row r="25" spans="1:251" ht="45" customHeight="1">
      <c r="A25" s="11"/>
      <c r="B25" s="11"/>
      <c r="C25" s="11"/>
      <c r="D25" s="11"/>
      <c r="E25" s="11"/>
      <c r="F25" s="11"/>
      <c r="L25" s="203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</row>
  </sheetData>
  <sheetProtection formatCells="0" formatColumns="0" formatRows="0"/>
  <mergeCells count="14">
    <mergeCell ref="F4:F6"/>
    <mergeCell ref="G4:G6"/>
    <mergeCell ref="H4:H6"/>
    <mergeCell ref="I4:I6"/>
    <mergeCell ref="J4:J6"/>
    <mergeCell ref="K4:K6"/>
    <mergeCell ref="A2:K2"/>
    <mergeCell ref="J3:K3"/>
    <mergeCell ref="A4:C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showZeros="0" zoomScalePageLayoutView="0" workbookViewId="0" topLeftCell="A1">
      <selection activeCell="M8" sqref="M8"/>
    </sheetView>
  </sheetViews>
  <sheetFormatPr defaultColWidth="9.00390625" defaultRowHeight="45" customHeight="1"/>
  <cols>
    <col min="1" max="3" width="5.875" style="11" customWidth="1"/>
    <col min="4" max="4" width="14.875" style="11" customWidth="1"/>
    <col min="5" max="5" width="10.375" style="11" customWidth="1"/>
    <col min="6" max="16384" width="9.00390625" style="11" customWidth="1"/>
  </cols>
  <sheetData>
    <row r="1" ht="45" customHeight="1">
      <c r="J1" s="137" t="s">
        <v>197</v>
      </c>
    </row>
    <row r="2" spans="1:10" ht="45" customHeight="1">
      <c r="A2" s="338" t="s">
        <v>198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9:10" ht="45" customHeight="1">
      <c r="I3" s="356" t="s">
        <v>77</v>
      </c>
      <c r="J3" s="356"/>
    </row>
    <row r="4" spans="1:10" ht="45" customHeight="1">
      <c r="A4" s="357" t="s">
        <v>92</v>
      </c>
      <c r="B4" s="357"/>
      <c r="C4" s="357"/>
      <c r="D4" s="337" t="s">
        <v>93</v>
      </c>
      <c r="E4" s="337" t="s">
        <v>111</v>
      </c>
      <c r="F4" s="337"/>
      <c r="G4" s="337"/>
      <c r="H4" s="337"/>
      <c r="I4" s="337"/>
      <c r="J4" s="337"/>
    </row>
    <row r="5" spans="1:10" ht="45" customHeight="1">
      <c r="A5" s="337" t="s">
        <v>95</v>
      </c>
      <c r="B5" s="337" t="s">
        <v>96</v>
      </c>
      <c r="C5" s="337" t="s">
        <v>97</v>
      </c>
      <c r="D5" s="337"/>
      <c r="E5" s="337" t="s">
        <v>87</v>
      </c>
      <c r="F5" s="337" t="s">
        <v>199</v>
      </c>
      <c r="G5" s="337" t="s">
        <v>196</v>
      </c>
      <c r="H5" s="337" t="s">
        <v>200</v>
      </c>
      <c r="I5" s="337" t="s">
        <v>192</v>
      </c>
      <c r="J5" s="337" t="s">
        <v>201</v>
      </c>
    </row>
    <row r="6" spans="1:10" ht="45" customHeight="1">
      <c r="A6" s="337"/>
      <c r="B6" s="337"/>
      <c r="C6" s="337"/>
      <c r="D6" s="337"/>
      <c r="E6" s="337"/>
      <c r="F6" s="337"/>
      <c r="G6" s="337"/>
      <c r="H6" s="337"/>
      <c r="I6" s="337"/>
      <c r="J6" s="337"/>
    </row>
    <row r="7" spans="1:10" ht="45" customHeight="1">
      <c r="A7" s="62"/>
      <c r="B7" s="62"/>
      <c r="C7" s="62"/>
      <c r="D7" s="63"/>
      <c r="E7" s="125"/>
      <c r="F7" s="125"/>
      <c r="G7" s="125"/>
      <c r="H7" s="125"/>
      <c r="I7" s="125"/>
      <c r="J7" s="125"/>
    </row>
  </sheetData>
  <sheetProtection formatCells="0" formatColumns="0" formatRows="0"/>
  <mergeCells count="14">
    <mergeCell ref="E5:E6"/>
    <mergeCell ref="F5:F6"/>
    <mergeCell ref="G5:G6"/>
    <mergeCell ref="H5:H6"/>
    <mergeCell ref="I5:I6"/>
    <mergeCell ref="J5:J6"/>
    <mergeCell ref="A2:J2"/>
    <mergeCell ref="I3:J3"/>
    <mergeCell ref="A4:C4"/>
    <mergeCell ref="E4:J4"/>
    <mergeCell ref="A5:A6"/>
    <mergeCell ref="B5:B6"/>
    <mergeCell ref="C5:C6"/>
    <mergeCell ref="D4:D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A27" sqref="A27:F27"/>
    </sheetView>
  </sheetViews>
  <sheetFormatPr defaultColWidth="9.00390625" defaultRowHeight="14.25"/>
  <cols>
    <col min="1" max="1" width="37.00390625" style="11" bestFit="1" customWidth="1"/>
    <col min="2" max="2" width="15.50390625" style="11" customWidth="1"/>
    <col min="3" max="3" width="24.00390625" style="11" bestFit="1" customWidth="1"/>
    <col min="4" max="6" width="13.875" style="11" customWidth="1"/>
    <col min="7" max="16384" width="9.00390625" style="11" customWidth="1"/>
  </cols>
  <sheetData>
    <row r="1" spans="1:6" ht="20.25" customHeight="1">
      <c r="A1" s="178"/>
      <c r="B1" s="179"/>
      <c r="C1" s="179"/>
      <c r="D1" s="179"/>
      <c r="E1" s="179"/>
      <c r="F1" s="180" t="s">
        <v>202</v>
      </c>
    </row>
    <row r="2" spans="1:6" ht="24" customHeight="1">
      <c r="A2" s="371" t="s">
        <v>203</v>
      </c>
      <c r="B2" s="371"/>
      <c r="C2" s="371"/>
      <c r="D2" s="371"/>
      <c r="E2" s="371"/>
      <c r="F2" s="371"/>
    </row>
    <row r="3" spans="1:6" ht="14.25" customHeight="1">
      <c r="A3" s="372"/>
      <c r="B3" s="372"/>
      <c r="C3" s="372"/>
      <c r="D3" s="181"/>
      <c r="E3" s="181"/>
      <c r="F3" s="182" t="s">
        <v>2</v>
      </c>
    </row>
    <row r="4" spans="1:6" ht="17.25" customHeight="1">
      <c r="A4" s="183" t="s">
        <v>3</v>
      </c>
      <c r="B4" s="183"/>
      <c r="C4" s="183" t="s">
        <v>4</v>
      </c>
      <c r="D4" s="183"/>
      <c r="E4" s="183"/>
      <c r="F4" s="183"/>
    </row>
    <row r="5" spans="1:6" ht="17.25" customHeight="1">
      <c r="A5" s="184" t="s">
        <v>5</v>
      </c>
      <c r="B5" s="184" t="s">
        <v>6</v>
      </c>
      <c r="C5" s="185" t="s">
        <v>5</v>
      </c>
      <c r="D5" s="184" t="s">
        <v>78</v>
      </c>
      <c r="E5" s="185" t="s">
        <v>204</v>
      </c>
      <c r="F5" s="184" t="s">
        <v>205</v>
      </c>
    </row>
    <row r="6" spans="1:6" ht="15" customHeight="1">
      <c r="A6" s="186" t="s">
        <v>206</v>
      </c>
      <c r="B6" s="187">
        <f>B7+B8</f>
        <v>53.98</v>
      </c>
      <c r="C6" s="186" t="s">
        <v>11</v>
      </c>
      <c r="D6" s="188"/>
      <c r="E6" s="188"/>
      <c r="F6" s="188"/>
    </row>
    <row r="7" spans="1:6" ht="15" customHeight="1">
      <c r="A7" s="186" t="s">
        <v>207</v>
      </c>
      <c r="B7" s="187">
        <v>53.98</v>
      </c>
      <c r="C7" s="189" t="s">
        <v>15</v>
      </c>
      <c r="D7" s="188"/>
      <c r="E7" s="188"/>
      <c r="F7" s="188"/>
    </row>
    <row r="8" spans="1:6" ht="15" customHeight="1">
      <c r="A8" s="186" t="s">
        <v>18</v>
      </c>
      <c r="B8" s="187"/>
      <c r="C8" s="186" t="s">
        <v>19</v>
      </c>
      <c r="D8" s="188"/>
      <c r="E8" s="188"/>
      <c r="F8" s="188"/>
    </row>
    <row r="9" spans="1:6" ht="15" customHeight="1">
      <c r="A9" s="186" t="s">
        <v>208</v>
      </c>
      <c r="B9" s="187"/>
      <c r="C9" s="186" t="s">
        <v>23</v>
      </c>
      <c r="D9" s="188"/>
      <c r="E9" s="188"/>
      <c r="F9" s="188"/>
    </row>
    <row r="10" spans="1:6" ht="15" customHeight="1">
      <c r="A10" s="186"/>
      <c r="B10" s="187"/>
      <c r="C10" s="186" t="s">
        <v>27</v>
      </c>
      <c r="D10" s="188"/>
      <c r="E10" s="188"/>
      <c r="F10" s="188"/>
    </row>
    <row r="11" spans="1:6" ht="15" customHeight="1">
      <c r="A11" s="186"/>
      <c r="B11" s="187"/>
      <c r="C11" s="186" t="s">
        <v>31</v>
      </c>
      <c r="D11" s="188"/>
      <c r="E11" s="188"/>
      <c r="F11" s="188"/>
    </row>
    <row r="12" spans="1:6" ht="15" customHeight="1">
      <c r="A12" s="186"/>
      <c r="B12" s="187"/>
      <c r="C12" s="186" t="s">
        <v>35</v>
      </c>
      <c r="D12" s="188"/>
      <c r="E12" s="188"/>
      <c r="F12" s="188"/>
    </row>
    <row r="13" spans="1:6" ht="15" customHeight="1">
      <c r="A13" s="186"/>
      <c r="B13" s="187"/>
      <c r="C13" s="186" t="s">
        <v>39</v>
      </c>
      <c r="D13" s="188"/>
      <c r="E13" s="188"/>
      <c r="F13" s="188"/>
    </row>
    <row r="14" spans="1:6" ht="15" customHeight="1">
      <c r="A14" s="190"/>
      <c r="B14" s="187"/>
      <c r="C14" s="186" t="s">
        <v>43</v>
      </c>
      <c r="D14" s="188"/>
      <c r="E14" s="188"/>
      <c r="F14" s="188"/>
    </row>
    <row r="15" spans="1:6" ht="15" customHeight="1">
      <c r="A15" s="186"/>
      <c r="B15" s="187"/>
      <c r="C15" s="186" t="s">
        <v>46</v>
      </c>
      <c r="D15" s="188"/>
      <c r="E15" s="188"/>
      <c r="F15" s="188"/>
    </row>
    <row r="16" spans="1:6" ht="15" customHeight="1">
      <c r="A16" s="186"/>
      <c r="B16" s="187"/>
      <c r="C16" s="186" t="s">
        <v>49</v>
      </c>
      <c r="D16" s="188">
        <f>E16+F16</f>
        <v>53.98</v>
      </c>
      <c r="E16" s="188">
        <v>53.98</v>
      </c>
      <c r="F16" s="188"/>
    </row>
    <row r="17" spans="1:6" ht="15" customHeight="1">
      <c r="A17" s="186"/>
      <c r="B17" s="187"/>
      <c r="C17" s="186" t="s">
        <v>52</v>
      </c>
      <c r="D17" s="188"/>
      <c r="E17" s="188"/>
      <c r="F17" s="188"/>
    </row>
    <row r="18" spans="1:6" ht="15" customHeight="1">
      <c r="A18" s="186"/>
      <c r="B18" s="187"/>
      <c r="C18" s="191" t="s">
        <v>55</v>
      </c>
      <c r="D18" s="188"/>
      <c r="E18" s="188"/>
      <c r="F18" s="188"/>
    </row>
    <row r="19" spans="1:6" ht="15" customHeight="1">
      <c r="A19" s="186"/>
      <c r="B19" s="187"/>
      <c r="C19" s="191" t="s">
        <v>58</v>
      </c>
      <c r="D19" s="188"/>
      <c r="E19" s="188"/>
      <c r="F19" s="188"/>
    </row>
    <row r="20" spans="1:6" ht="15" customHeight="1">
      <c r="A20" s="186"/>
      <c r="B20" s="187"/>
      <c r="C20" s="191" t="s">
        <v>61</v>
      </c>
      <c r="D20" s="188"/>
      <c r="E20" s="188"/>
      <c r="F20" s="188"/>
    </row>
    <row r="21" spans="1:6" ht="15" customHeight="1">
      <c r="A21" s="186"/>
      <c r="B21" s="187"/>
      <c r="C21" s="191" t="s">
        <v>64</v>
      </c>
      <c r="D21" s="188"/>
      <c r="E21" s="188"/>
      <c r="F21" s="188"/>
    </row>
    <row r="22" spans="1:6" ht="15" customHeight="1">
      <c r="A22" s="186"/>
      <c r="B22" s="187"/>
      <c r="C22" s="191" t="s">
        <v>65</v>
      </c>
      <c r="D22" s="188"/>
      <c r="E22" s="188"/>
      <c r="F22" s="188"/>
    </row>
    <row r="23" spans="1:6" ht="15" customHeight="1">
      <c r="A23" s="186"/>
      <c r="B23" s="187"/>
      <c r="C23" s="191" t="s">
        <v>66</v>
      </c>
      <c r="D23" s="188"/>
      <c r="E23" s="188"/>
      <c r="F23" s="188"/>
    </row>
    <row r="24" spans="1:6" ht="15" customHeight="1">
      <c r="A24" s="186"/>
      <c r="B24" s="187"/>
      <c r="C24" s="191" t="s">
        <v>67</v>
      </c>
      <c r="D24" s="188"/>
      <c r="E24" s="188"/>
      <c r="F24" s="188"/>
    </row>
    <row r="25" spans="1:6" ht="15" customHeight="1">
      <c r="A25" s="186"/>
      <c r="B25" s="187"/>
      <c r="C25" s="191" t="s">
        <v>68</v>
      </c>
      <c r="D25" s="188"/>
      <c r="E25" s="188"/>
      <c r="F25" s="188"/>
    </row>
    <row r="26" spans="1:6" ht="15" customHeight="1">
      <c r="A26" s="192" t="s">
        <v>69</v>
      </c>
      <c r="B26" s="187">
        <f>B6+B9</f>
        <v>53.98</v>
      </c>
      <c r="C26" s="192" t="s">
        <v>70</v>
      </c>
      <c r="D26" s="188">
        <f>E26+F26</f>
        <v>53.98</v>
      </c>
      <c r="E26" s="188">
        <f>E6+E7+E8+E9+E10+E11+E12+E13+E14+E15+E16+E17+E18+E19+E20+E21+E22+E23+E24+E25</f>
        <v>53.98</v>
      </c>
      <c r="F26" s="188"/>
    </row>
    <row r="27" spans="1:6" ht="14.25" customHeight="1">
      <c r="A27" s="373"/>
      <c r="B27" s="373"/>
      <c r="C27" s="373"/>
      <c r="D27" s="373"/>
      <c r="E27" s="373"/>
      <c r="F27" s="373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4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4"/>
  <sheetViews>
    <sheetView showGridLines="0" showZeros="0" zoomScalePageLayoutView="0" workbookViewId="0" topLeftCell="A1">
      <selection activeCell="G8" sqref="G8"/>
    </sheetView>
  </sheetViews>
  <sheetFormatPr defaultColWidth="6.875" defaultRowHeight="45" customHeight="1"/>
  <cols>
    <col min="1" max="2" width="5.375" style="161" customWidth="1"/>
    <col min="3" max="3" width="5.375" style="162" customWidth="1"/>
    <col min="4" max="4" width="9.00390625" style="163" customWidth="1"/>
    <col min="5" max="5" width="8.625" style="164" customWidth="1"/>
    <col min="6" max="12" width="6.625" style="164" customWidth="1"/>
    <col min="13" max="17" width="6.625" style="165" customWidth="1"/>
    <col min="18" max="18" width="6.625" style="166" customWidth="1"/>
    <col min="19" max="246" width="8.00390625" style="165" customWidth="1"/>
    <col min="247" max="251" width="6.875" style="166" customWidth="1"/>
    <col min="252" max="16384" width="6.875" style="166" customWidth="1"/>
  </cols>
  <sheetData>
    <row r="1" spans="1:251" ht="4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P1" s="167"/>
      <c r="Q1" s="167"/>
      <c r="R1" s="167" t="s">
        <v>209</v>
      </c>
      <c r="IM1" s="11"/>
      <c r="IN1" s="11"/>
      <c r="IO1" s="11"/>
      <c r="IP1" s="11"/>
      <c r="IQ1" s="11"/>
    </row>
    <row r="2" spans="1:251" ht="45" customHeight="1">
      <c r="A2" s="375" t="s">
        <v>210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IM2" s="11"/>
      <c r="IN2" s="11"/>
      <c r="IO2" s="11"/>
      <c r="IP2" s="11"/>
      <c r="IQ2" s="11"/>
    </row>
    <row r="3" spans="1:251" s="159" customFormat="1" ht="45" customHeight="1">
      <c r="A3" s="169"/>
      <c r="B3" s="169"/>
      <c r="C3" s="170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P3" s="167"/>
      <c r="Q3" s="167"/>
      <c r="R3" s="176" t="s">
        <v>77</v>
      </c>
      <c r="IM3" s="11"/>
      <c r="IN3" s="11"/>
      <c r="IO3" s="11"/>
      <c r="IP3" s="11"/>
      <c r="IQ3" s="11"/>
    </row>
    <row r="4" spans="1:251" s="159" customFormat="1" ht="45" customHeight="1">
      <c r="A4" s="174" t="s">
        <v>92</v>
      </c>
      <c r="B4" s="174"/>
      <c r="C4" s="174"/>
      <c r="D4" s="374" t="s">
        <v>93</v>
      </c>
      <c r="E4" s="376" t="s">
        <v>211</v>
      </c>
      <c r="F4" s="171" t="s">
        <v>104</v>
      </c>
      <c r="G4" s="171"/>
      <c r="H4" s="171"/>
      <c r="I4" s="171"/>
      <c r="J4" s="171" t="s">
        <v>105</v>
      </c>
      <c r="K4" s="171"/>
      <c r="L4" s="171"/>
      <c r="M4" s="171"/>
      <c r="N4" s="171"/>
      <c r="O4" s="171"/>
      <c r="P4" s="171"/>
      <c r="Q4" s="171"/>
      <c r="R4" s="374" t="s">
        <v>108</v>
      </c>
      <c r="IM4" s="11"/>
      <c r="IN4" s="11"/>
      <c r="IO4" s="11"/>
      <c r="IP4" s="11"/>
      <c r="IQ4" s="11"/>
    </row>
    <row r="5" spans="1:251" s="159" customFormat="1" ht="45" customHeight="1">
      <c r="A5" s="374" t="s">
        <v>95</v>
      </c>
      <c r="B5" s="374" t="s">
        <v>96</v>
      </c>
      <c r="C5" s="374" t="s">
        <v>97</v>
      </c>
      <c r="D5" s="374"/>
      <c r="E5" s="377"/>
      <c r="F5" s="374" t="s">
        <v>78</v>
      </c>
      <c r="G5" s="374" t="s">
        <v>109</v>
      </c>
      <c r="H5" s="374" t="s">
        <v>110</v>
      </c>
      <c r="I5" s="374" t="s">
        <v>111</v>
      </c>
      <c r="J5" s="374" t="s">
        <v>78</v>
      </c>
      <c r="K5" s="374" t="s">
        <v>112</v>
      </c>
      <c r="L5" s="374" t="s">
        <v>113</v>
      </c>
      <c r="M5" s="374" t="s">
        <v>114</v>
      </c>
      <c r="N5" s="374" t="s">
        <v>115</v>
      </c>
      <c r="O5" s="374" t="s">
        <v>116</v>
      </c>
      <c r="P5" s="374" t="s">
        <v>117</v>
      </c>
      <c r="Q5" s="374" t="s">
        <v>118</v>
      </c>
      <c r="R5" s="374"/>
      <c r="IM5" s="11"/>
      <c r="IN5" s="11"/>
      <c r="IO5" s="11"/>
      <c r="IP5" s="11"/>
      <c r="IQ5" s="11"/>
    </row>
    <row r="6" spans="1:251" ht="45" customHeight="1">
      <c r="A6" s="374"/>
      <c r="B6" s="374"/>
      <c r="C6" s="374"/>
      <c r="D6" s="374"/>
      <c r="E6" s="378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IM6" s="11"/>
      <c r="IN6" s="11"/>
      <c r="IO6" s="11"/>
      <c r="IP6" s="11"/>
      <c r="IQ6" s="11"/>
    </row>
    <row r="7" spans="1:251" ht="45" customHeight="1">
      <c r="A7" s="43">
        <v>213</v>
      </c>
      <c r="B7" s="43"/>
      <c r="C7" s="43"/>
      <c r="D7" s="43" t="s">
        <v>98</v>
      </c>
      <c r="E7" s="175">
        <f>F7+J7+R7</f>
        <v>53.980000000000004</v>
      </c>
      <c r="F7" s="175">
        <f>G7+H7+I7</f>
        <v>53.980000000000004</v>
      </c>
      <c r="G7" s="175">
        <v>50.74</v>
      </c>
      <c r="H7" s="175">
        <v>3.24</v>
      </c>
      <c r="I7" s="79"/>
      <c r="J7" s="79"/>
      <c r="K7" s="79"/>
      <c r="L7" s="79"/>
      <c r="M7" s="79"/>
      <c r="N7" s="79"/>
      <c r="O7" s="79"/>
      <c r="P7" s="79"/>
      <c r="Q7" s="79"/>
      <c r="R7" s="79"/>
      <c r="IM7" s="11"/>
      <c r="IN7" s="11"/>
      <c r="IO7" s="11"/>
      <c r="IP7" s="11"/>
      <c r="IQ7" s="11"/>
    </row>
    <row r="8" spans="1:251" s="160" customFormat="1" ht="45" customHeight="1">
      <c r="A8" s="43"/>
      <c r="B8" s="43" t="s">
        <v>99</v>
      </c>
      <c r="C8" s="43"/>
      <c r="D8" s="43" t="s">
        <v>100</v>
      </c>
      <c r="E8" s="175">
        <f>F8+J8+R8</f>
        <v>53.980000000000004</v>
      </c>
      <c r="F8" s="175">
        <f>G8+H8+I8</f>
        <v>53.980000000000004</v>
      </c>
      <c r="G8" s="175">
        <v>50.74</v>
      </c>
      <c r="H8" s="175">
        <v>3.24</v>
      </c>
      <c r="I8" s="173"/>
      <c r="J8" s="173">
        <f>K8+L8+M8+N8+O8+P8+Q8</f>
        <v>0</v>
      </c>
      <c r="K8" s="173"/>
      <c r="L8" s="173"/>
      <c r="M8" s="173"/>
      <c r="N8" s="173"/>
      <c r="O8" s="173"/>
      <c r="P8" s="173"/>
      <c r="Q8" s="173"/>
      <c r="R8" s="177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/>
      <c r="FO8" s="165"/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5"/>
      <c r="GA8" s="165"/>
      <c r="GB8" s="165"/>
      <c r="GC8" s="165"/>
      <c r="GD8" s="165"/>
      <c r="GE8" s="165"/>
      <c r="GF8" s="165"/>
      <c r="GG8" s="165"/>
      <c r="GH8" s="165"/>
      <c r="GI8" s="165"/>
      <c r="GJ8" s="165"/>
      <c r="GK8" s="165"/>
      <c r="GL8" s="165"/>
      <c r="GM8" s="165"/>
      <c r="GN8" s="165"/>
      <c r="GO8" s="165"/>
      <c r="GP8" s="165"/>
      <c r="GQ8" s="165"/>
      <c r="GR8" s="165"/>
      <c r="GS8" s="165"/>
      <c r="GT8" s="165"/>
      <c r="GU8" s="165"/>
      <c r="GV8" s="165"/>
      <c r="GW8" s="165"/>
      <c r="GX8" s="165"/>
      <c r="GY8" s="165"/>
      <c r="GZ8" s="165"/>
      <c r="HA8" s="165"/>
      <c r="HB8" s="165"/>
      <c r="HC8" s="165"/>
      <c r="HD8" s="165"/>
      <c r="HE8" s="165"/>
      <c r="HF8" s="165"/>
      <c r="HG8" s="165"/>
      <c r="HH8" s="165"/>
      <c r="HI8" s="165"/>
      <c r="HJ8" s="165"/>
      <c r="HK8" s="165"/>
      <c r="HL8" s="165"/>
      <c r="HM8" s="165"/>
      <c r="HN8" s="165"/>
      <c r="HO8" s="165"/>
      <c r="HP8" s="165"/>
      <c r="HQ8" s="165"/>
      <c r="HR8" s="165"/>
      <c r="HS8" s="165"/>
      <c r="HT8" s="165"/>
      <c r="HU8" s="165"/>
      <c r="HV8" s="165"/>
      <c r="HW8" s="165"/>
      <c r="HX8" s="165"/>
      <c r="HY8" s="165"/>
      <c r="HZ8" s="165"/>
      <c r="IA8" s="165"/>
      <c r="IB8" s="165"/>
      <c r="IC8" s="165"/>
      <c r="ID8" s="165"/>
      <c r="IE8" s="165"/>
      <c r="IF8" s="165"/>
      <c r="IG8" s="165"/>
      <c r="IH8" s="165"/>
      <c r="II8" s="165"/>
      <c r="IJ8" s="165"/>
      <c r="IK8" s="165"/>
      <c r="IL8" s="165"/>
      <c r="IM8" s="11"/>
      <c r="IN8" s="11"/>
      <c r="IO8" s="11"/>
      <c r="IP8" s="11"/>
      <c r="IQ8" s="11"/>
    </row>
    <row r="9" spans="247:251" ht="45" customHeight="1">
      <c r="IM9" s="11"/>
      <c r="IN9" s="11"/>
      <c r="IO9" s="11"/>
      <c r="IP9" s="11"/>
      <c r="IQ9" s="11"/>
    </row>
    <row r="10" spans="247:251" ht="45" customHeight="1">
      <c r="IM10" s="11"/>
      <c r="IN10" s="11"/>
      <c r="IO10" s="11"/>
      <c r="IP10" s="11"/>
      <c r="IQ10" s="11"/>
    </row>
    <row r="11" spans="247:251" ht="45" customHeight="1">
      <c r="IM11" s="11"/>
      <c r="IN11" s="11"/>
      <c r="IO11" s="11"/>
      <c r="IP11" s="11"/>
      <c r="IQ11" s="11"/>
    </row>
    <row r="12" spans="247:251" ht="45" customHeight="1">
      <c r="IM12" s="11"/>
      <c r="IN12" s="11"/>
      <c r="IO12" s="11"/>
      <c r="IP12" s="11"/>
      <c r="IQ12" s="11"/>
    </row>
    <row r="13" spans="247:251" ht="45" customHeight="1">
      <c r="IM13" s="11"/>
      <c r="IN13" s="11"/>
      <c r="IO13" s="11"/>
      <c r="IP13" s="11"/>
      <c r="IQ13" s="11"/>
    </row>
    <row r="14" spans="1:251" ht="4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</row>
  </sheetData>
  <sheetProtection formatCells="0" formatColumns="0" formatRows="0"/>
  <mergeCells count="19">
    <mergeCell ref="A2:R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P5:P6"/>
    <mergeCell ref="Q5:Q6"/>
    <mergeCell ref="R4:R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4"/>
  <sheetViews>
    <sheetView showGridLines="0" showZeros="0" zoomScalePageLayoutView="0" workbookViewId="0" topLeftCell="A1">
      <selection activeCell="F8" sqref="F8:G8"/>
    </sheetView>
  </sheetViews>
  <sheetFormatPr defaultColWidth="6.875" defaultRowHeight="45" customHeight="1"/>
  <cols>
    <col min="1" max="1" width="5.375" style="161" customWidth="1"/>
    <col min="2" max="3" width="5.375" style="162" customWidth="1"/>
    <col min="4" max="4" width="24.125" style="163" customWidth="1"/>
    <col min="5" max="8" width="8.625" style="164" customWidth="1"/>
    <col min="9" max="236" width="8.00390625" style="165" customWidth="1"/>
    <col min="237" max="241" width="6.875" style="166" customWidth="1"/>
    <col min="242" max="16384" width="6.875" style="166" customWidth="1"/>
  </cols>
  <sheetData>
    <row r="1" spans="1:241" ht="45" customHeight="1">
      <c r="A1" s="167"/>
      <c r="B1" s="167"/>
      <c r="C1" s="167"/>
      <c r="D1" s="167"/>
      <c r="E1" s="167"/>
      <c r="F1" s="167"/>
      <c r="G1" s="167"/>
      <c r="H1" s="168" t="s">
        <v>212</v>
      </c>
      <c r="IC1" s="11"/>
      <c r="ID1" s="11"/>
      <c r="IE1" s="11"/>
      <c r="IF1" s="11"/>
      <c r="IG1" s="11"/>
    </row>
    <row r="2" spans="1:241" ht="45" customHeight="1">
      <c r="A2" s="375" t="s">
        <v>213</v>
      </c>
      <c r="B2" s="375"/>
      <c r="C2" s="375"/>
      <c r="D2" s="375"/>
      <c r="E2" s="375"/>
      <c r="F2" s="375"/>
      <c r="G2" s="375"/>
      <c r="H2" s="375"/>
      <c r="IC2" s="11"/>
      <c r="ID2" s="11"/>
      <c r="IE2" s="11"/>
      <c r="IF2" s="11"/>
      <c r="IG2" s="11"/>
    </row>
    <row r="3" spans="1:241" s="159" customFormat="1" ht="45" customHeight="1">
      <c r="A3" s="169"/>
      <c r="B3" s="170"/>
      <c r="C3" s="170"/>
      <c r="D3" s="167"/>
      <c r="E3" s="167"/>
      <c r="F3" s="167"/>
      <c r="G3" s="379" t="s">
        <v>77</v>
      </c>
      <c r="H3" s="379"/>
      <c r="IC3" s="11"/>
      <c r="ID3" s="11"/>
      <c r="IE3" s="11"/>
      <c r="IF3" s="11"/>
      <c r="IG3" s="11"/>
    </row>
    <row r="4" spans="1:241" s="159" customFormat="1" ht="45" customHeight="1">
      <c r="A4" s="380" t="s">
        <v>92</v>
      </c>
      <c r="B4" s="381"/>
      <c r="C4" s="382"/>
      <c r="D4" s="374" t="s">
        <v>93</v>
      </c>
      <c r="E4" s="171" t="s">
        <v>104</v>
      </c>
      <c r="F4" s="171"/>
      <c r="G4" s="171"/>
      <c r="H4" s="171"/>
      <c r="IC4" s="11"/>
      <c r="ID4" s="11"/>
      <c r="IE4" s="11"/>
      <c r="IF4" s="11"/>
      <c r="IG4" s="11"/>
    </row>
    <row r="5" spans="1:241" s="159" customFormat="1" ht="45" customHeight="1">
      <c r="A5" s="374" t="s">
        <v>95</v>
      </c>
      <c r="B5" s="374" t="s">
        <v>96</v>
      </c>
      <c r="C5" s="376" t="s">
        <v>97</v>
      </c>
      <c r="D5" s="374"/>
      <c r="E5" s="374" t="s">
        <v>78</v>
      </c>
      <c r="F5" s="374" t="s">
        <v>109</v>
      </c>
      <c r="G5" s="374" t="s">
        <v>110</v>
      </c>
      <c r="H5" s="374" t="s">
        <v>111</v>
      </c>
      <c r="IC5" s="11"/>
      <c r="ID5" s="11"/>
      <c r="IE5" s="11"/>
      <c r="IF5" s="11"/>
      <c r="IG5" s="11"/>
    </row>
    <row r="6" spans="1:241" ht="45" customHeight="1">
      <c r="A6" s="374"/>
      <c r="B6" s="374"/>
      <c r="C6" s="378"/>
      <c r="D6" s="374"/>
      <c r="E6" s="374"/>
      <c r="F6" s="374"/>
      <c r="G6" s="374"/>
      <c r="H6" s="374"/>
      <c r="IC6" s="11"/>
      <c r="ID6" s="11"/>
      <c r="IE6" s="11"/>
      <c r="IF6" s="11"/>
      <c r="IG6" s="11"/>
    </row>
    <row r="7" spans="1:241" ht="45" customHeight="1">
      <c r="A7" s="43">
        <v>213</v>
      </c>
      <c r="B7" s="43"/>
      <c r="C7" s="43"/>
      <c r="D7" s="43" t="s">
        <v>98</v>
      </c>
      <c r="E7" s="172">
        <f>F7+G7+H7</f>
        <v>53.980000000000004</v>
      </c>
      <c r="F7" s="172">
        <v>50.74</v>
      </c>
      <c r="G7" s="172">
        <v>3.24</v>
      </c>
      <c r="H7" s="173"/>
      <c r="IC7" s="11"/>
      <c r="ID7" s="11"/>
      <c r="IE7" s="11"/>
      <c r="IF7" s="11"/>
      <c r="IG7" s="11"/>
    </row>
    <row r="8" spans="1:241" s="160" customFormat="1" ht="45" customHeight="1">
      <c r="A8" s="43"/>
      <c r="B8" s="43" t="s">
        <v>99</v>
      </c>
      <c r="C8" s="43"/>
      <c r="D8" s="43" t="s">
        <v>100</v>
      </c>
      <c r="E8" s="172">
        <f>F8+G8+H8</f>
        <v>53.980000000000004</v>
      </c>
      <c r="F8" s="172">
        <v>50.74</v>
      </c>
      <c r="G8" s="172">
        <v>3.24</v>
      </c>
      <c r="H8" s="173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5"/>
      <c r="FL8" s="165"/>
      <c r="FM8" s="165"/>
      <c r="FN8" s="165"/>
      <c r="FO8" s="165"/>
      <c r="FP8" s="165"/>
      <c r="FQ8" s="165"/>
      <c r="FR8" s="165"/>
      <c r="FS8" s="165"/>
      <c r="FT8" s="165"/>
      <c r="FU8" s="165"/>
      <c r="FV8" s="165"/>
      <c r="FW8" s="165"/>
      <c r="FX8" s="165"/>
      <c r="FY8" s="165"/>
      <c r="FZ8" s="165"/>
      <c r="GA8" s="165"/>
      <c r="GB8" s="165"/>
      <c r="GC8" s="165"/>
      <c r="GD8" s="165"/>
      <c r="GE8" s="165"/>
      <c r="GF8" s="165"/>
      <c r="GG8" s="165"/>
      <c r="GH8" s="165"/>
      <c r="GI8" s="165"/>
      <c r="GJ8" s="165"/>
      <c r="GK8" s="165"/>
      <c r="GL8" s="165"/>
      <c r="GM8" s="165"/>
      <c r="GN8" s="165"/>
      <c r="GO8" s="165"/>
      <c r="GP8" s="165"/>
      <c r="GQ8" s="165"/>
      <c r="GR8" s="165"/>
      <c r="GS8" s="165"/>
      <c r="GT8" s="165"/>
      <c r="GU8" s="165"/>
      <c r="GV8" s="165"/>
      <c r="GW8" s="165"/>
      <c r="GX8" s="165"/>
      <c r="GY8" s="165"/>
      <c r="GZ8" s="165"/>
      <c r="HA8" s="165"/>
      <c r="HB8" s="165"/>
      <c r="HC8" s="165"/>
      <c r="HD8" s="165"/>
      <c r="HE8" s="165"/>
      <c r="HF8" s="165"/>
      <c r="HG8" s="165"/>
      <c r="HH8" s="165"/>
      <c r="HI8" s="165"/>
      <c r="HJ8" s="165"/>
      <c r="HK8" s="165"/>
      <c r="HL8" s="165"/>
      <c r="HM8" s="165"/>
      <c r="HN8" s="165"/>
      <c r="HO8" s="165"/>
      <c r="HP8" s="165"/>
      <c r="HQ8" s="165"/>
      <c r="HR8" s="165"/>
      <c r="HS8" s="165"/>
      <c r="HT8" s="165"/>
      <c r="HU8" s="165"/>
      <c r="HV8" s="165"/>
      <c r="HW8" s="165"/>
      <c r="HX8" s="165"/>
      <c r="HY8" s="165"/>
      <c r="HZ8" s="165"/>
      <c r="IA8" s="165"/>
      <c r="IB8" s="165"/>
      <c r="IC8" s="11"/>
      <c r="ID8" s="11"/>
      <c r="IE8" s="11"/>
      <c r="IF8" s="11"/>
      <c r="IG8" s="11"/>
    </row>
    <row r="9" spans="237:241" ht="45" customHeight="1">
      <c r="IC9" s="11"/>
      <c r="ID9" s="11"/>
      <c r="IE9" s="11"/>
      <c r="IF9" s="11"/>
      <c r="IG9" s="11"/>
    </row>
    <row r="10" spans="237:241" ht="45" customHeight="1">
      <c r="IC10" s="11"/>
      <c r="ID10" s="11"/>
      <c r="IE10" s="11"/>
      <c r="IF10" s="11"/>
      <c r="IG10" s="11"/>
    </row>
    <row r="11" spans="237:241" ht="45" customHeight="1">
      <c r="IC11" s="11"/>
      <c r="ID11" s="11"/>
      <c r="IE11" s="11"/>
      <c r="IF11" s="11"/>
      <c r="IG11" s="11"/>
    </row>
    <row r="12" spans="237:241" ht="45" customHeight="1">
      <c r="IC12" s="11"/>
      <c r="ID12" s="11"/>
      <c r="IE12" s="11"/>
      <c r="IF12" s="11"/>
      <c r="IG12" s="11"/>
    </row>
    <row r="13" spans="237:241" ht="45" customHeight="1">
      <c r="IC13" s="11"/>
      <c r="ID13" s="11"/>
      <c r="IE13" s="11"/>
      <c r="IF13" s="11"/>
      <c r="IG13" s="11"/>
    </row>
    <row r="14" spans="237:241" ht="45" customHeight="1">
      <c r="IC14" s="11"/>
      <c r="ID14" s="11"/>
      <c r="IE14" s="11"/>
      <c r="IF14" s="11"/>
      <c r="IG14" s="11"/>
    </row>
  </sheetData>
  <sheetProtection formatCells="0" formatColumns="0" formatRows="0"/>
  <mergeCells count="11">
    <mergeCell ref="E5:E6"/>
    <mergeCell ref="F5:F6"/>
    <mergeCell ref="G5:G6"/>
    <mergeCell ref="H5:H6"/>
    <mergeCell ref="A2:H2"/>
    <mergeCell ref="G3:H3"/>
    <mergeCell ref="A4:C4"/>
    <mergeCell ref="A5:A6"/>
    <mergeCell ref="B5:B6"/>
    <mergeCell ref="C5:C6"/>
    <mergeCell ref="D4:D6"/>
  </mergeCells>
  <printOptions horizontalCentered="1"/>
  <pageMargins left="0.15694444444444444" right="0.3145833333333333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showGridLines="0" showZeros="0" zoomScalePageLayoutView="0" workbookViewId="0" topLeftCell="A1">
      <selection activeCell="H8" sqref="H8"/>
    </sheetView>
  </sheetViews>
  <sheetFormatPr defaultColWidth="6.625" defaultRowHeight="45" customHeight="1"/>
  <cols>
    <col min="1" max="3" width="3.625" style="145" customWidth="1"/>
    <col min="4" max="4" width="6.50390625" style="145" customWidth="1"/>
    <col min="5" max="5" width="6.875" style="145" customWidth="1"/>
    <col min="6" max="6" width="7.625" style="145" customWidth="1"/>
    <col min="7" max="7" width="7.00390625" style="145" customWidth="1"/>
    <col min="8" max="11" width="5.625" style="145" customWidth="1"/>
    <col min="12" max="12" width="5.625" style="146" customWidth="1"/>
    <col min="13" max="26" width="5.625" style="145" customWidth="1"/>
    <col min="27" max="16384" width="6.625" style="145" customWidth="1"/>
  </cols>
  <sheetData>
    <row r="1" spans="1:255" s="11" customFormat="1" ht="45" customHeight="1">
      <c r="A1" s="145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6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5"/>
      <c r="X1" s="145"/>
      <c r="Y1" s="145"/>
      <c r="Z1" s="155" t="s">
        <v>214</v>
      </c>
      <c r="AA1" s="156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  <c r="IP1" s="145"/>
      <c r="IQ1" s="145"/>
      <c r="IR1" s="145"/>
      <c r="IS1" s="145"/>
      <c r="IT1" s="145"/>
      <c r="IU1" s="145"/>
    </row>
    <row r="2" spans="1:255" s="11" customFormat="1" ht="45" customHeight="1">
      <c r="A2" s="384" t="s">
        <v>215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  <c r="IR2" s="145"/>
      <c r="IS2" s="145"/>
      <c r="IT2" s="145"/>
      <c r="IU2" s="145"/>
    </row>
    <row r="3" spans="1:255" s="11" customFormat="1" ht="45" customHeight="1">
      <c r="A3" s="148"/>
      <c r="B3" s="148"/>
      <c r="C3" s="148"/>
      <c r="D3" s="149"/>
      <c r="E3" s="149"/>
      <c r="F3" s="149"/>
      <c r="G3" s="149"/>
      <c r="H3" s="149"/>
      <c r="I3" s="149"/>
      <c r="J3" s="149"/>
      <c r="K3" s="149"/>
      <c r="L3" s="146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5"/>
      <c r="X3" s="145"/>
      <c r="Y3" s="385" t="s">
        <v>77</v>
      </c>
      <c r="Z3" s="385"/>
      <c r="AA3" s="157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  <c r="IR3" s="145"/>
      <c r="IS3" s="145"/>
      <c r="IT3" s="145"/>
      <c r="IU3" s="145"/>
    </row>
    <row r="4" spans="1:255" s="11" customFormat="1" ht="45" customHeight="1">
      <c r="A4" s="386" t="s">
        <v>92</v>
      </c>
      <c r="B4" s="386"/>
      <c r="C4" s="386"/>
      <c r="D4" s="383" t="s">
        <v>93</v>
      </c>
      <c r="E4" s="383" t="s">
        <v>94</v>
      </c>
      <c r="F4" s="387" t="s">
        <v>134</v>
      </c>
      <c r="G4" s="387"/>
      <c r="H4" s="387"/>
      <c r="I4" s="387"/>
      <c r="J4" s="387"/>
      <c r="K4" s="387"/>
      <c r="L4" s="387"/>
      <c r="M4" s="387"/>
      <c r="N4" s="387" t="s">
        <v>135</v>
      </c>
      <c r="O4" s="387"/>
      <c r="P4" s="387"/>
      <c r="Q4" s="387"/>
      <c r="R4" s="387"/>
      <c r="S4" s="387"/>
      <c r="T4" s="387"/>
      <c r="U4" s="387"/>
      <c r="V4" s="347" t="s">
        <v>136</v>
      </c>
      <c r="W4" s="383" t="s">
        <v>137</v>
      </c>
      <c r="X4" s="383"/>
      <c r="Y4" s="383"/>
      <c r="Z4" s="383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  <c r="IU4" s="145"/>
    </row>
    <row r="5" spans="1:255" s="11" customFormat="1" ht="45" customHeight="1">
      <c r="A5" s="383" t="s">
        <v>95</v>
      </c>
      <c r="B5" s="383" t="s">
        <v>96</v>
      </c>
      <c r="C5" s="383" t="s">
        <v>97</v>
      </c>
      <c r="D5" s="383"/>
      <c r="E5" s="383"/>
      <c r="F5" s="383" t="s">
        <v>78</v>
      </c>
      <c r="G5" s="383" t="s">
        <v>138</v>
      </c>
      <c r="H5" s="383" t="s">
        <v>139</v>
      </c>
      <c r="I5" s="383" t="s">
        <v>140</v>
      </c>
      <c r="J5" s="383" t="s">
        <v>141</v>
      </c>
      <c r="K5" s="350" t="s">
        <v>142</v>
      </c>
      <c r="L5" s="383" t="s">
        <v>143</v>
      </c>
      <c r="M5" s="383" t="s">
        <v>144</v>
      </c>
      <c r="N5" s="383" t="s">
        <v>78</v>
      </c>
      <c r="O5" s="383" t="s">
        <v>145</v>
      </c>
      <c r="P5" s="383" t="s">
        <v>146</v>
      </c>
      <c r="Q5" s="383" t="s">
        <v>147</v>
      </c>
      <c r="R5" s="350" t="s">
        <v>148</v>
      </c>
      <c r="S5" s="383" t="s">
        <v>149</v>
      </c>
      <c r="T5" s="383" t="s">
        <v>150</v>
      </c>
      <c r="U5" s="383" t="s">
        <v>151</v>
      </c>
      <c r="V5" s="348"/>
      <c r="W5" s="383" t="s">
        <v>78</v>
      </c>
      <c r="X5" s="383" t="s">
        <v>152</v>
      </c>
      <c r="Y5" s="383" t="s">
        <v>153</v>
      </c>
      <c r="Z5" s="383" t="s">
        <v>137</v>
      </c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  <c r="IR5" s="145"/>
      <c r="IS5" s="145"/>
      <c r="IT5" s="145"/>
      <c r="IU5" s="145"/>
    </row>
    <row r="6" spans="1:255" s="11" customFormat="1" ht="45" customHeight="1">
      <c r="A6" s="383"/>
      <c r="B6" s="383"/>
      <c r="C6" s="383"/>
      <c r="D6" s="383"/>
      <c r="E6" s="383"/>
      <c r="F6" s="383"/>
      <c r="G6" s="383"/>
      <c r="H6" s="383"/>
      <c r="I6" s="383"/>
      <c r="J6" s="383"/>
      <c r="K6" s="350"/>
      <c r="L6" s="383"/>
      <c r="M6" s="383"/>
      <c r="N6" s="383"/>
      <c r="O6" s="383"/>
      <c r="P6" s="383"/>
      <c r="Q6" s="383"/>
      <c r="R6" s="350"/>
      <c r="S6" s="383"/>
      <c r="T6" s="383"/>
      <c r="U6" s="383"/>
      <c r="V6" s="349"/>
      <c r="W6" s="383"/>
      <c r="X6" s="383"/>
      <c r="Y6" s="383"/>
      <c r="Z6" s="383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</row>
    <row r="7" spans="1:255" s="11" customFormat="1" ht="45" customHeight="1">
      <c r="A7" s="144">
        <v>213</v>
      </c>
      <c r="B7" s="144"/>
      <c r="C7" s="144"/>
      <c r="D7" s="144" t="s">
        <v>98</v>
      </c>
      <c r="E7" s="144">
        <v>50.74</v>
      </c>
      <c r="F7" s="144">
        <v>39.3</v>
      </c>
      <c r="G7" s="144">
        <v>20.67</v>
      </c>
      <c r="H7" s="144"/>
      <c r="I7" s="144"/>
      <c r="J7" s="144"/>
      <c r="K7" s="152"/>
      <c r="L7" s="144">
        <v>18.63</v>
      </c>
      <c r="M7" s="144"/>
      <c r="N7" s="144">
        <v>7.78</v>
      </c>
      <c r="O7" s="144">
        <v>5.29</v>
      </c>
      <c r="P7" s="144">
        <v>2.49</v>
      </c>
      <c r="Q7" s="144"/>
      <c r="R7" s="152"/>
      <c r="S7" s="144"/>
      <c r="T7" s="144"/>
      <c r="U7" s="144"/>
      <c r="V7" s="154">
        <v>3.66</v>
      </c>
      <c r="W7" s="144"/>
      <c r="X7" s="144"/>
      <c r="Y7" s="144"/>
      <c r="Z7" s="144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  <c r="IU7" s="145"/>
    </row>
    <row r="8" spans="1:255" s="11" customFormat="1" ht="45" customHeight="1">
      <c r="A8" s="43"/>
      <c r="B8" s="43" t="s">
        <v>99</v>
      </c>
      <c r="C8" s="43"/>
      <c r="D8" s="43" t="s">
        <v>100</v>
      </c>
      <c r="E8" s="150">
        <f>F8+N8+V8</f>
        <v>50.739999999999995</v>
      </c>
      <c r="F8" s="151">
        <f>G8+H8+I8+J8+K8+L8+M8</f>
        <v>39.3</v>
      </c>
      <c r="G8" s="151">
        <v>20.67</v>
      </c>
      <c r="H8" s="151"/>
      <c r="I8" s="151"/>
      <c r="J8" s="151"/>
      <c r="K8" s="151"/>
      <c r="L8" s="153">
        <v>18.63</v>
      </c>
      <c r="M8" s="151"/>
      <c r="N8" s="291">
        <v>7.78</v>
      </c>
      <c r="O8" s="291">
        <v>5.29</v>
      </c>
      <c r="P8" s="291">
        <v>2.49</v>
      </c>
      <c r="Q8" s="151"/>
      <c r="R8" s="151"/>
      <c r="S8" s="151"/>
      <c r="T8" s="151"/>
      <c r="U8" s="151"/>
      <c r="V8" s="151">
        <v>3.66</v>
      </c>
      <c r="W8" s="151"/>
      <c r="X8" s="151"/>
      <c r="Y8" s="151"/>
      <c r="Z8" s="151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8"/>
      <c r="IT8" s="158"/>
      <c r="IU8" s="158"/>
    </row>
    <row r="9" spans="1:255" s="11" customFormat="1" ht="45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6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</row>
    <row r="10" spans="1:255" s="11" customFormat="1" ht="45" customHeight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6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  <c r="IN10" s="145"/>
      <c r="IO10" s="145"/>
      <c r="IP10" s="145"/>
      <c r="IQ10" s="145"/>
      <c r="IR10" s="145"/>
      <c r="IS10" s="145"/>
      <c r="IT10" s="145"/>
      <c r="IU10" s="145"/>
    </row>
    <row r="11" spans="1:255" s="11" customFormat="1" ht="45" customHeight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6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</row>
    <row r="12" spans="1:255" s="11" customFormat="1" ht="4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6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  <c r="IJ12" s="145"/>
      <c r="IK12" s="145"/>
      <c r="IL12" s="145"/>
      <c r="IM12" s="145"/>
      <c r="IN12" s="145"/>
      <c r="IO12" s="145"/>
      <c r="IP12" s="145"/>
      <c r="IQ12" s="145"/>
      <c r="IR12" s="145"/>
      <c r="IS12" s="145"/>
      <c r="IT12" s="145"/>
      <c r="IU12" s="145"/>
    </row>
    <row r="13" spans="1:255" s="11" customFormat="1" ht="45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6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  <c r="IO13" s="145"/>
      <c r="IP13" s="145"/>
      <c r="IQ13" s="145"/>
      <c r="IR13" s="145"/>
      <c r="IS13" s="145"/>
      <c r="IT13" s="145"/>
      <c r="IU13" s="145"/>
    </row>
    <row r="14" spans="1:255" s="11" customFormat="1" ht="4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6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  <c r="IO14" s="145"/>
      <c r="IP14" s="145"/>
      <c r="IQ14" s="145"/>
      <c r="IR14" s="145"/>
      <c r="IS14" s="145"/>
      <c r="IT14" s="145"/>
      <c r="IU14" s="145"/>
    </row>
    <row r="15" spans="15:16" s="11" customFormat="1" ht="45" customHeight="1">
      <c r="O15" s="145"/>
      <c r="P15" s="145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S5:S6"/>
    <mergeCell ref="T5:T6"/>
    <mergeCell ref="U5:U6"/>
    <mergeCell ref="V4:V6"/>
    <mergeCell ref="W5:W6"/>
    <mergeCell ref="X5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3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showGridLines="0" showZeros="0" zoomScalePageLayoutView="0" workbookViewId="0" topLeftCell="A1">
      <selection activeCell="G8" sqref="G8:I8"/>
    </sheetView>
  </sheetViews>
  <sheetFormatPr defaultColWidth="9.00390625" defaultRowHeight="45" customHeight="1"/>
  <cols>
    <col min="1" max="3" width="5.375" style="11" customWidth="1"/>
    <col min="4" max="4" width="14.50390625" style="11" customWidth="1"/>
    <col min="5" max="5" width="12.50390625" style="11" customWidth="1"/>
    <col min="6" max="16384" width="9.00390625" style="11" customWidth="1"/>
  </cols>
  <sheetData>
    <row r="1" ht="45" customHeight="1">
      <c r="M1" s="137" t="s">
        <v>216</v>
      </c>
    </row>
    <row r="2" spans="1:13" ht="45" customHeight="1">
      <c r="A2" s="355" t="s">
        <v>217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2:13" ht="45" customHeight="1">
      <c r="L3" s="356" t="s">
        <v>77</v>
      </c>
      <c r="M3" s="356"/>
    </row>
    <row r="4" spans="1:13" ht="45" customHeight="1">
      <c r="A4" s="357" t="s">
        <v>92</v>
      </c>
      <c r="B4" s="357"/>
      <c r="C4" s="357"/>
      <c r="D4" s="337" t="s">
        <v>93</v>
      </c>
      <c r="E4" s="337" t="s">
        <v>78</v>
      </c>
      <c r="F4" s="337" t="s">
        <v>121</v>
      </c>
      <c r="G4" s="337"/>
      <c r="H4" s="337"/>
      <c r="I4" s="337"/>
      <c r="J4" s="337"/>
      <c r="K4" s="337" t="s">
        <v>125</v>
      </c>
      <c r="L4" s="337"/>
      <c r="M4" s="337"/>
    </row>
    <row r="5" spans="1:13" ht="45" customHeight="1">
      <c r="A5" s="337" t="s">
        <v>95</v>
      </c>
      <c r="B5" s="358" t="s">
        <v>96</v>
      </c>
      <c r="C5" s="337" t="s">
        <v>97</v>
      </c>
      <c r="D5" s="337"/>
      <c r="E5" s="337"/>
      <c r="F5" s="337" t="s">
        <v>156</v>
      </c>
      <c r="G5" s="337" t="s">
        <v>157</v>
      </c>
      <c r="H5" s="337" t="s">
        <v>135</v>
      </c>
      <c r="I5" s="337" t="s">
        <v>136</v>
      </c>
      <c r="J5" s="337" t="s">
        <v>137</v>
      </c>
      <c r="K5" s="337" t="s">
        <v>156</v>
      </c>
      <c r="L5" s="337" t="s">
        <v>109</v>
      </c>
      <c r="M5" s="337" t="s">
        <v>158</v>
      </c>
    </row>
    <row r="6" spans="1:13" ht="45" customHeight="1">
      <c r="A6" s="337"/>
      <c r="B6" s="358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</row>
    <row r="7" spans="1:13" ht="45" customHeight="1">
      <c r="A7" s="144">
        <v>213</v>
      </c>
      <c r="B7" s="144"/>
      <c r="C7" s="144"/>
      <c r="D7" s="144" t="s">
        <v>98</v>
      </c>
      <c r="E7" s="40">
        <f>F7+K7</f>
        <v>50.739999999999995</v>
      </c>
      <c r="F7" s="40">
        <f>G7+H7+I7</f>
        <v>50.739999999999995</v>
      </c>
      <c r="G7" s="40">
        <v>39.3</v>
      </c>
      <c r="H7" s="40">
        <v>7.78</v>
      </c>
      <c r="I7" s="40">
        <v>3.66</v>
      </c>
      <c r="J7" s="40"/>
      <c r="K7" s="40"/>
      <c r="L7" s="40"/>
      <c r="M7" s="40"/>
    </row>
    <row r="8" spans="1:13" ht="45" customHeight="1">
      <c r="A8" s="43"/>
      <c r="B8" s="43" t="s">
        <v>99</v>
      </c>
      <c r="C8" s="43"/>
      <c r="D8" s="43" t="s">
        <v>100</v>
      </c>
      <c r="E8" s="44">
        <f>F8</f>
        <v>50.739999999999995</v>
      </c>
      <c r="F8" s="44">
        <f>G8+H8+I8+J8</f>
        <v>50.739999999999995</v>
      </c>
      <c r="G8" s="290">
        <v>39.3</v>
      </c>
      <c r="H8" s="290">
        <v>7.78</v>
      </c>
      <c r="I8" s="290">
        <v>3.66</v>
      </c>
      <c r="J8" s="44"/>
      <c r="K8" s="44"/>
      <c r="L8" s="44"/>
      <c r="M8" s="44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L5:L6"/>
    <mergeCell ref="M5:M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showGridLines="0" showZeros="0" zoomScalePageLayoutView="0" workbookViewId="0" topLeftCell="A1">
      <selection activeCell="F8" sqref="F8"/>
    </sheetView>
  </sheetViews>
  <sheetFormatPr defaultColWidth="6.625" defaultRowHeight="45" customHeight="1"/>
  <cols>
    <col min="1" max="3" width="4.00390625" style="138" customWidth="1"/>
    <col min="4" max="4" width="8.75390625" style="138" customWidth="1"/>
    <col min="5" max="25" width="5.625" style="138" customWidth="1"/>
    <col min="26" max="16384" width="6.625" style="138" customWidth="1"/>
  </cols>
  <sheetData>
    <row r="1" spans="2:25" ht="45" customHeight="1"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W1" s="389" t="s">
        <v>218</v>
      </c>
      <c r="X1" s="389"/>
      <c r="Y1" s="389"/>
    </row>
    <row r="2" spans="1:25" ht="45" customHeight="1">
      <c r="A2" s="390" t="s">
        <v>219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</row>
    <row r="3" spans="1:25" ht="45" customHeight="1">
      <c r="A3" s="140"/>
      <c r="B3" s="140"/>
      <c r="C3" s="140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W3" s="391" t="s">
        <v>77</v>
      </c>
      <c r="X3" s="391"/>
      <c r="Y3" s="391"/>
    </row>
    <row r="4" spans="1:25" ht="45" customHeight="1">
      <c r="A4" s="392" t="s">
        <v>92</v>
      </c>
      <c r="B4" s="392"/>
      <c r="C4" s="392"/>
      <c r="D4" s="388" t="s">
        <v>93</v>
      </c>
      <c r="E4" s="388" t="s">
        <v>103</v>
      </c>
      <c r="F4" s="388" t="s">
        <v>161</v>
      </c>
      <c r="G4" s="388" t="s">
        <v>162</v>
      </c>
      <c r="H4" s="388" t="s">
        <v>163</v>
      </c>
      <c r="I4" s="388" t="s">
        <v>164</v>
      </c>
      <c r="J4" s="388" t="s">
        <v>165</v>
      </c>
      <c r="K4" s="388" t="s">
        <v>166</v>
      </c>
      <c r="L4" s="388" t="s">
        <v>167</v>
      </c>
      <c r="M4" s="388" t="s">
        <v>168</v>
      </c>
      <c r="N4" s="388" t="s">
        <v>169</v>
      </c>
      <c r="O4" s="388" t="s">
        <v>170</v>
      </c>
      <c r="P4" s="388" t="s">
        <v>171</v>
      </c>
      <c r="Q4" s="388" t="s">
        <v>172</v>
      </c>
      <c r="R4" s="388" t="s">
        <v>173</v>
      </c>
      <c r="S4" s="388" t="s">
        <v>174</v>
      </c>
      <c r="T4" s="388" t="s">
        <v>175</v>
      </c>
      <c r="U4" s="388" t="s">
        <v>176</v>
      </c>
      <c r="V4" s="388" t="s">
        <v>177</v>
      </c>
      <c r="W4" s="388" t="s">
        <v>178</v>
      </c>
      <c r="X4" s="388" t="s">
        <v>179</v>
      </c>
      <c r="Y4" s="388" t="s">
        <v>180</v>
      </c>
    </row>
    <row r="5" spans="1:25" ht="45" customHeight="1">
      <c r="A5" s="388" t="s">
        <v>95</v>
      </c>
      <c r="B5" s="388" t="s">
        <v>96</v>
      </c>
      <c r="C5" s="388" t="s">
        <v>97</v>
      </c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</row>
    <row r="6" spans="1:25" ht="45" customHeight="1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</row>
    <row r="7" spans="1:25" ht="45" customHeight="1">
      <c r="A7" s="43">
        <v>213</v>
      </c>
      <c r="B7" s="43"/>
      <c r="C7" s="43"/>
      <c r="D7" s="43" t="s">
        <v>98</v>
      </c>
      <c r="E7" s="142">
        <f>F7+G7+H7+I7+J7+K7+L7+M7+N7+O7+P7+Q7+R7+S7+T7+U7+V7+W7+X7+Y7</f>
        <v>3.2350000000000003</v>
      </c>
      <c r="F7" s="205">
        <v>0.45</v>
      </c>
      <c r="G7" s="205">
        <v>0.1</v>
      </c>
      <c r="H7" s="205">
        <v>0.075</v>
      </c>
      <c r="I7" s="205">
        <v>0.3</v>
      </c>
      <c r="J7" s="205">
        <v>0.5</v>
      </c>
      <c r="K7" s="205">
        <v>0.3</v>
      </c>
      <c r="L7" s="205">
        <v>0.42</v>
      </c>
      <c r="M7" s="205"/>
      <c r="N7" s="205">
        <v>0.1</v>
      </c>
      <c r="O7" s="205"/>
      <c r="P7" s="205">
        <v>0.18</v>
      </c>
      <c r="Q7" s="205">
        <v>0.2</v>
      </c>
      <c r="R7" s="205"/>
      <c r="S7" s="205"/>
      <c r="T7" s="214"/>
      <c r="U7" s="215"/>
      <c r="V7" s="215"/>
      <c r="W7" s="214"/>
      <c r="X7" s="214"/>
      <c r="Y7" s="215">
        <v>0.61</v>
      </c>
    </row>
    <row r="8" spans="1:25" ht="45" customHeight="1">
      <c r="A8" s="43"/>
      <c r="B8" s="43" t="s">
        <v>99</v>
      </c>
      <c r="C8" s="43"/>
      <c r="D8" s="43" t="s">
        <v>100</v>
      </c>
      <c r="E8" s="142">
        <f>F8+G8+H8+I8+J8+K8+L8+M8+N8+O8+P8+Q8+R8+S8+T8+U8+V8+W8+X8+Y8</f>
        <v>3.2350000000000003</v>
      </c>
      <c r="F8" s="205">
        <v>0.45</v>
      </c>
      <c r="G8" s="205">
        <v>0.1</v>
      </c>
      <c r="H8" s="205">
        <v>0.075</v>
      </c>
      <c r="I8" s="205">
        <v>0.3</v>
      </c>
      <c r="J8" s="205">
        <v>0.5</v>
      </c>
      <c r="K8" s="205">
        <v>0.3</v>
      </c>
      <c r="L8" s="205">
        <v>0.42</v>
      </c>
      <c r="M8" s="205"/>
      <c r="N8" s="205">
        <v>0.1</v>
      </c>
      <c r="O8" s="205"/>
      <c r="P8" s="205">
        <v>0.18</v>
      </c>
      <c r="Q8" s="205">
        <v>0.2</v>
      </c>
      <c r="R8" s="205"/>
      <c r="S8" s="205"/>
      <c r="T8" s="214"/>
      <c r="U8" s="215"/>
      <c r="V8" s="215"/>
      <c r="W8" s="214"/>
      <c r="X8" s="214"/>
      <c r="Y8" s="215">
        <v>0.61</v>
      </c>
    </row>
  </sheetData>
  <sheetProtection formatCells="0" formatColumns="0" formatRows="0"/>
  <mergeCells count="29">
    <mergeCell ref="W1:Y1"/>
    <mergeCell ref="A2:Y2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S4:S6"/>
    <mergeCell ref="T4:T6"/>
    <mergeCell ref="U4:U6"/>
    <mergeCell ref="V4:V6"/>
    <mergeCell ref="W4:W6"/>
    <mergeCell ref="X4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8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showZeros="0" zoomScalePageLayoutView="0" workbookViewId="0" topLeftCell="A1">
      <selection activeCell="I8" sqref="I8"/>
    </sheetView>
  </sheetViews>
  <sheetFormatPr defaultColWidth="9.00390625" defaultRowHeight="45" customHeight="1"/>
  <cols>
    <col min="1" max="3" width="5.625" style="11" customWidth="1"/>
    <col min="4" max="4" width="10.875" style="11" customWidth="1"/>
    <col min="5" max="19" width="6.625" style="11" customWidth="1"/>
    <col min="20" max="16384" width="9.00390625" style="11" customWidth="1"/>
  </cols>
  <sheetData>
    <row r="1" ht="45" customHeight="1">
      <c r="S1" s="137" t="s">
        <v>220</v>
      </c>
    </row>
    <row r="2" spans="1:19" ht="45" customHeight="1">
      <c r="A2" s="338" t="s">
        <v>221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</row>
    <row r="3" spans="18:19" ht="45" customHeight="1">
      <c r="R3" s="356" t="s">
        <v>77</v>
      </c>
      <c r="S3" s="356"/>
    </row>
    <row r="4" spans="1:19" ht="45" customHeight="1">
      <c r="A4" s="337" t="s">
        <v>92</v>
      </c>
      <c r="B4" s="337"/>
      <c r="C4" s="337"/>
      <c r="D4" s="337" t="s">
        <v>93</v>
      </c>
      <c r="E4" s="343" t="s">
        <v>103</v>
      </c>
      <c r="F4" s="337" t="s">
        <v>122</v>
      </c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 t="s">
        <v>125</v>
      </c>
      <c r="R4" s="337"/>
      <c r="S4" s="337"/>
    </row>
    <row r="5" spans="1:19" ht="45" customHeight="1">
      <c r="A5" s="337"/>
      <c r="B5" s="337"/>
      <c r="C5" s="337"/>
      <c r="D5" s="337"/>
      <c r="E5" s="345"/>
      <c r="F5" s="337" t="s">
        <v>87</v>
      </c>
      <c r="G5" s="337" t="s">
        <v>183</v>
      </c>
      <c r="H5" s="337" t="s">
        <v>170</v>
      </c>
      <c r="I5" s="337" t="s">
        <v>171</v>
      </c>
      <c r="J5" s="337" t="s">
        <v>184</v>
      </c>
      <c r="K5" s="337" t="s">
        <v>185</v>
      </c>
      <c r="L5" s="337" t="s">
        <v>172</v>
      </c>
      <c r="M5" s="337" t="s">
        <v>186</v>
      </c>
      <c r="N5" s="337" t="s">
        <v>175</v>
      </c>
      <c r="O5" s="337" t="s">
        <v>187</v>
      </c>
      <c r="P5" s="337" t="s">
        <v>188</v>
      </c>
      <c r="Q5" s="337" t="s">
        <v>87</v>
      </c>
      <c r="R5" s="337" t="s">
        <v>189</v>
      </c>
      <c r="S5" s="337" t="s">
        <v>158</v>
      </c>
    </row>
    <row r="6" spans="1:19" ht="45" customHeight="1">
      <c r="A6" s="40" t="s">
        <v>95</v>
      </c>
      <c r="B6" s="40" t="s">
        <v>96</v>
      </c>
      <c r="C6" s="40" t="s">
        <v>97</v>
      </c>
      <c r="D6" s="337"/>
      <c r="E6" s="344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</row>
    <row r="7" spans="1:19" ht="45" customHeight="1">
      <c r="A7" s="43">
        <v>213</v>
      </c>
      <c r="B7" s="43"/>
      <c r="C7" s="43"/>
      <c r="D7" s="43" t="s">
        <v>98</v>
      </c>
      <c r="E7" s="44">
        <f>F7</f>
        <v>3.2400000000000007</v>
      </c>
      <c r="F7" s="44">
        <f>G7+H7+I7+J7+K7+L7+M7+N7+O7+P7</f>
        <v>3.2400000000000007</v>
      </c>
      <c r="G7" s="204">
        <v>2.66</v>
      </c>
      <c r="H7" s="204"/>
      <c r="I7" s="204">
        <v>0.18</v>
      </c>
      <c r="J7" s="204"/>
      <c r="K7" s="204"/>
      <c r="L7" s="204">
        <v>0.2</v>
      </c>
      <c r="M7" s="204"/>
      <c r="N7" s="204"/>
      <c r="O7" s="204">
        <v>0.1</v>
      </c>
      <c r="P7" s="204">
        <v>0.1</v>
      </c>
      <c r="Q7" s="40"/>
      <c r="R7" s="40"/>
      <c r="S7" s="40"/>
    </row>
    <row r="8" spans="1:19" ht="45" customHeight="1">
      <c r="A8" s="43"/>
      <c r="B8" s="43" t="s">
        <v>99</v>
      </c>
      <c r="C8" s="43"/>
      <c r="D8" s="43" t="s">
        <v>100</v>
      </c>
      <c r="E8" s="44">
        <f>F8</f>
        <v>3.2400000000000007</v>
      </c>
      <c r="F8" s="44">
        <f>G8+H8+I8+J8+K8+L8+M8+N8+O8+P8</f>
        <v>3.2400000000000007</v>
      </c>
      <c r="G8" s="204">
        <v>2.66</v>
      </c>
      <c r="H8" s="204"/>
      <c r="I8" s="204">
        <v>0.18</v>
      </c>
      <c r="J8" s="204"/>
      <c r="K8" s="204"/>
      <c r="L8" s="204">
        <v>0.2</v>
      </c>
      <c r="M8" s="204"/>
      <c r="N8" s="204"/>
      <c r="O8" s="204">
        <v>0.1</v>
      </c>
      <c r="P8" s="204">
        <v>0.1</v>
      </c>
      <c r="Q8" s="125"/>
      <c r="R8" s="125"/>
      <c r="S8" s="125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A4:C5"/>
    <mergeCell ref="J5:J6"/>
    <mergeCell ref="K5:K6"/>
    <mergeCell ref="L5:L6"/>
    <mergeCell ref="M5:M6"/>
    <mergeCell ref="I5:I6"/>
    <mergeCell ref="N5:N6"/>
    <mergeCell ref="H5:H6"/>
    <mergeCell ref="P5:P6"/>
    <mergeCell ref="Q5:Q6"/>
    <mergeCell ref="R5:R6"/>
    <mergeCell ref="S5:S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zoomScalePageLayoutView="0" workbookViewId="0" topLeftCell="A1">
      <selection activeCell="H10" sqref="H10"/>
    </sheetView>
  </sheetViews>
  <sheetFormatPr defaultColWidth="6.875" defaultRowHeight="45" customHeight="1"/>
  <cols>
    <col min="1" max="3" width="4.00390625" style="128" customWidth="1"/>
    <col min="4" max="4" width="13.00390625" style="128" customWidth="1"/>
    <col min="5" max="5" width="11.375" style="128" customWidth="1"/>
    <col min="6" max="11" width="10.375" style="128" customWidth="1"/>
    <col min="12" max="245" width="6.625" style="128" customWidth="1"/>
    <col min="246" max="251" width="6.625" style="129" customWidth="1"/>
    <col min="252" max="252" width="6.875" style="127" customWidth="1"/>
    <col min="253" max="16384" width="6.875" style="127" customWidth="1"/>
  </cols>
  <sheetData>
    <row r="1" spans="11:252" ht="45" customHeight="1">
      <c r="K1" s="134" t="s">
        <v>222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</row>
    <row r="2" spans="1:252" ht="45" customHeight="1">
      <c r="A2" s="394" t="s">
        <v>223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</row>
    <row r="3" spans="9:252" ht="45" customHeight="1">
      <c r="I3" s="395" t="s">
        <v>77</v>
      </c>
      <c r="J3" s="395"/>
      <c r="K3" s="395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</row>
    <row r="4" spans="1:252" ht="45" customHeight="1">
      <c r="A4" s="396" t="s">
        <v>92</v>
      </c>
      <c r="B4" s="396"/>
      <c r="C4" s="396"/>
      <c r="D4" s="393" t="s">
        <v>93</v>
      </c>
      <c r="E4" s="393" t="s">
        <v>103</v>
      </c>
      <c r="F4" s="397" t="s">
        <v>192</v>
      </c>
      <c r="G4" s="393" t="s">
        <v>193</v>
      </c>
      <c r="H4" s="393" t="s">
        <v>194</v>
      </c>
      <c r="I4" s="393" t="s">
        <v>195</v>
      </c>
      <c r="J4" s="393" t="s">
        <v>196</v>
      </c>
      <c r="K4" s="393" t="s">
        <v>180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</row>
    <row r="5" spans="1:252" ht="45" customHeight="1">
      <c r="A5" s="393" t="s">
        <v>95</v>
      </c>
      <c r="B5" s="393" t="s">
        <v>96</v>
      </c>
      <c r="C5" s="393" t="s">
        <v>97</v>
      </c>
      <c r="D5" s="393"/>
      <c r="E5" s="393"/>
      <c r="F5" s="397"/>
      <c r="G5" s="393"/>
      <c r="H5" s="393"/>
      <c r="I5" s="393"/>
      <c r="J5" s="393"/>
      <c r="K5" s="393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</row>
    <row r="6" spans="1:252" ht="45" customHeight="1">
      <c r="A6" s="393"/>
      <c r="B6" s="393"/>
      <c r="C6" s="393"/>
      <c r="D6" s="393"/>
      <c r="E6" s="393"/>
      <c r="F6" s="397"/>
      <c r="G6" s="393"/>
      <c r="H6" s="393"/>
      <c r="I6" s="393"/>
      <c r="J6" s="393"/>
      <c r="K6" s="393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</row>
    <row r="7" spans="1:252" ht="45" customHeight="1">
      <c r="A7" s="130"/>
      <c r="B7" s="130"/>
      <c r="C7" s="131"/>
      <c r="D7" s="132"/>
      <c r="E7" s="133"/>
      <c r="F7" s="133"/>
      <c r="G7" s="133"/>
      <c r="H7" s="133"/>
      <c r="I7" s="133"/>
      <c r="J7" s="133"/>
      <c r="K7" s="133"/>
      <c r="L7" s="135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</row>
    <row r="8" spans="15:252" ht="45" customHeight="1"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</row>
    <row r="9" spans="12:252" ht="45" customHeight="1">
      <c r="L9" s="136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</row>
    <row r="10" spans="12:252" ht="45" customHeight="1">
      <c r="L10" s="136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</row>
    <row r="11" spans="12:252" ht="45" customHeight="1">
      <c r="L11" s="136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</row>
    <row r="12" spans="12:252" ht="45" customHeight="1">
      <c r="L12" s="13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</row>
    <row r="13" spans="12:252" ht="45" customHeight="1">
      <c r="L13" s="136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</row>
    <row r="14" spans="12:252" ht="45" customHeight="1">
      <c r="L14" s="136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</row>
    <row r="15" spans="12:252" ht="45" customHeight="1">
      <c r="L15" s="136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</row>
    <row r="16" spans="1:252" ht="4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36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</row>
    <row r="17" spans="1:252" ht="4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36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</row>
    <row r="18" spans="1:252" ht="4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36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</row>
  </sheetData>
  <sheetProtection formatCells="0" formatColumns="0" formatRows="0"/>
  <mergeCells count="14">
    <mergeCell ref="F4:F6"/>
    <mergeCell ref="G4:G6"/>
    <mergeCell ref="H4:H6"/>
    <mergeCell ref="I4:I6"/>
    <mergeCell ref="J4:J6"/>
    <mergeCell ref="K4:K6"/>
    <mergeCell ref="A2:K2"/>
    <mergeCell ref="I3:K3"/>
    <mergeCell ref="A4:C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"/>
  <sheetViews>
    <sheetView showGridLines="0" showZeros="0" zoomScalePageLayoutView="0" workbookViewId="0" topLeftCell="A1">
      <selection activeCell="C7" sqref="C7"/>
    </sheetView>
  </sheetViews>
  <sheetFormatPr defaultColWidth="6.875" defaultRowHeight="45" customHeight="1"/>
  <cols>
    <col min="1" max="11" width="9.875" style="277" customWidth="1"/>
    <col min="12" max="253" width="6.625" style="277" customWidth="1"/>
    <col min="254" max="16384" width="6.875" style="276" customWidth="1"/>
  </cols>
  <sheetData>
    <row r="1" spans="1:253" ht="45" customHeight="1">
      <c r="A1" s="278"/>
      <c r="B1" s="278"/>
      <c r="C1" s="278"/>
      <c r="D1" s="278"/>
      <c r="E1" s="278"/>
      <c r="F1" s="278"/>
      <c r="G1" s="278"/>
      <c r="H1" s="278"/>
      <c r="K1" s="286" t="s">
        <v>75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</row>
    <row r="2" spans="1:253" ht="45" customHeight="1">
      <c r="A2" s="306" t="s">
        <v>76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pans="1:253" ht="45" customHeight="1">
      <c r="A3" s="279"/>
      <c r="B3" s="280"/>
      <c r="C3" s="280"/>
      <c r="D3" s="280"/>
      <c r="E3" s="279"/>
      <c r="F3" s="279"/>
      <c r="G3" s="279"/>
      <c r="H3" s="279"/>
      <c r="J3" s="307" t="s">
        <v>77</v>
      </c>
      <c r="K3" s="307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</row>
    <row r="4" spans="1:253" ht="45" customHeight="1">
      <c r="A4" s="309" t="s">
        <v>78</v>
      </c>
      <c r="B4" s="308" t="s">
        <v>79</v>
      </c>
      <c r="C4" s="308"/>
      <c r="D4" s="308"/>
      <c r="E4" s="302" t="s">
        <v>80</v>
      </c>
      <c r="F4" s="302" t="s">
        <v>81</v>
      </c>
      <c r="G4" s="302" t="s">
        <v>82</v>
      </c>
      <c r="H4" s="302" t="s">
        <v>83</v>
      </c>
      <c r="I4" s="302" t="s">
        <v>84</v>
      </c>
      <c r="J4" s="303" t="s">
        <v>85</v>
      </c>
      <c r="K4" s="304" t="s">
        <v>86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1:253" ht="45" customHeight="1">
      <c r="A5" s="302"/>
      <c r="B5" s="281" t="s">
        <v>87</v>
      </c>
      <c r="C5" s="281" t="s">
        <v>88</v>
      </c>
      <c r="D5" s="281" t="s">
        <v>89</v>
      </c>
      <c r="E5" s="302"/>
      <c r="F5" s="302"/>
      <c r="G5" s="302"/>
      <c r="H5" s="302"/>
      <c r="I5" s="302"/>
      <c r="J5" s="302"/>
      <c r="K5" s="305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45" customHeight="1">
      <c r="A6" s="282">
        <f>C6+D6+E6+F6+G6+H6+I6+J6+K6</f>
        <v>53.98</v>
      </c>
      <c r="B6" s="283">
        <f>C6+D6</f>
        <v>53.98</v>
      </c>
      <c r="C6" s="284">
        <v>53.98</v>
      </c>
      <c r="D6" s="282"/>
      <c r="E6" s="282"/>
      <c r="F6" s="282"/>
      <c r="G6" s="282"/>
      <c r="H6" s="282"/>
      <c r="I6" s="282"/>
      <c r="J6" s="282"/>
      <c r="K6" s="283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2:253" ht="45" customHeight="1"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2:253" ht="45" customHeight="1"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pans="1:253" ht="45" customHeight="1">
      <c r="A9" s="28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2:253" ht="45" customHeight="1"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pans="12:253" ht="45" customHeight="1"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2:253" ht="45" customHeight="1"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2:253" ht="45" customHeight="1"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ht="4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2:253" ht="45" customHeight="1"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ht="45" customHeight="1">
      <c r="A16" s="11"/>
      <c r="B16" s="11"/>
      <c r="C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</sheetData>
  <sheetProtection formatCells="0" formatColumns="0" formatRows="0"/>
  <mergeCells count="11">
    <mergeCell ref="H4:H5"/>
    <mergeCell ref="I4:I5"/>
    <mergeCell ref="J4:J5"/>
    <mergeCell ref="K4:K5"/>
    <mergeCell ref="A2:K2"/>
    <mergeCell ref="J3:K3"/>
    <mergeCell ref="B4:D4"/>
    <mergeCell ref="A4:A5"/>
    <mergeCell ref="E4:E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4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showZeros="0" zoomScalePageLayoutView="0" workbookViewId="0" topLeftCell="A1">
      <selection activeCell="I9" sqref="I9"/>
    </sheetView>
  </sheetViews>
  <sheetFormatPr defaultColWidth="9.00390625" defaultRowHeight="45" customHeight="1"/>
  <cols>
    <col min="1" max="3" width="5.375" style="124" customWidth="1"/>
    <col min="4" max="4" width="17.625" style="124" customWidth="1"/>
    <col min="5" max="10" width="11.625" style="124" customWidth="1"/>
    <col min="11" max="16384" width="9.00390625" style="124" customWidth="1"/>
  </cols>
  <sheetData>
    <row r="1" ht="45" customHeight="1">
      <c r="J1" s="126" t="s">
        <v>224</v>
      </c>
    </row>
    <row r="2" spans="1:10" ht="45" customHeight="1">
      <c r="A2" s="398" t="s">
        <v>225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9:10" ht="45" customHeight="1">
      <c r="I3" s="399" t="s">
        <v>77</v>
      </c>
      <c r="J3" s="399"/>
    </row>
    <row r="4" spans="1:10" ht="45" customHeight="1">
      <c r="A4" s="337" t="s">
        <v>92</v>
      </c>
      <c r="B4" s="337"/>
      <c r="C4" s="337"/>
      <c r="D4" s="337" t="s">
        <v>93</v>
      </c>
      <c r="E4" s="337" t="s">
        <v>111</v>
      </c>
      <c r="F4" s="337"/>
      <c r="G4" s="337"/>
      <c r="H4" s="337"/>
      <c r="I4" s="337"/>
      <c r="J4" s="337"/>
    </row>
    <row r="5" spans="1:10" ht="45" customHeight="1">
      <c r="A5" s="337" t="s">
        <v>95</v>
      </c>
      <c r="B5" s="337" t="s">
        <v>96</v>
      </c>
      <c r="C5" s="337" t="s">
        <v>97</v>
      </c>
      <c r="D5" s="337"/>
      <c r="E5" s="337" t="s">
        <v>87</v>
      </c>
      <c r="F5" s="337" t="s">
        <v>199</v>
      </c>
      <c r="G5" s="337" t="s">
        <v>196</v>
      </c>
      <c r="H5" s="337" t="s">
        <v>200</v>
      </c>
      <c r="I5" s="337" t="s">
        <v>192</v>
      </c>
      <c r="J5" s="337" t="s">
        <v>201</v>
      </c>
    </row>
    <row r="6" spans="1:10" ht="45" customHeight="1">
      <c r="A6" s="337"/>
      <c r="B6" s="337"/>
      <c r="C6" s="337"/>
      <c r="D6" s="337"/>
      <c r="E6" s="337"/>
      <c r="F6" s="337"/>
      <c r="G6" s="337"/>
      <c r="H6" s="337"/>
      <c r="I6" s="337"/>
      <c r="J6" s="337"/>
    </row>
    <row r="7" spans="1:10" ht="45" customHeight="1">
      <c r="A7" s="63"/>
      <c r="B7" s="63"/>
      <c r="C7" s="63"/>
      <c r="D7" s="63"/>
      <c r="E7" s="125"/>
      <c r="F7" s="125"/>
      <c r="G7" s="125"/>
      <c r="H7" s="125"/>
      <c r="I7" s="125"/>
      <c r="J7" s="125"/>
    </row>
  </sheetData>
  <sheetProtection formatCells="0" formatColumns="0" formatRows="0"/>
  <mergeCells count="14">
    <mergeCell ref="E5:E6"/>
    <mergeCell ref="F5:F6"/>
    <mergeCell ref="G5:G6"/>
    <mergeCell ref="H5:H6"/>
    <mergeCell ref="I5:I6"/>
    <mergeCell ref="J5:J6"/>
    <mergeCell ref="A2:J2"/>
    <mergeCell ref="I3:J3"/>
    <mergeCell ref="A4:C4"/>
    <mergeCell ref="E4:J4"/>
    <mergeCell ref="A5:A6"/>
    <mergeCell ref="B5:B6"/>
    <mergeCell ref="C5:C6"/>
    <mergeCell ref="D4:D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9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zoomScalePageLayoutView="0" workbookViewId="0" topLeftCell="A1">
      <selection activeCell="L9" sqref="L9"/>
    </sheetView>
  </sheetViews>
  <sheetFormatPr defaultColWidth="6.875" defaultRowHeight="45" customHeight="1"/>
  <cols>
    <col min="1" max="3" width="7.50390625" style="107" customWidth="1"/>
    <col min="4" max="4" width="11.00390625" style="107" customWidth="1"/>
    <col min="5" max="5" width="12.625" style="107" customWidth="1"/>
    <col min="6" max="6" width="8.00390625" style="107" customWidth="1"/>
    <col min="7" max="16" width="8.625" style="107" customWidth="1"/>
    <col min="17" max="16384" width="6.875" style="107" customWidth="1"/>
  </cols>
  <sheetData>
    <row r="1" spans="1:256" ht="4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16"/>
      <c r="N1" s="117"/>
      <c r="P1" s="118" t="s">
        <v>226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45" customHeight="1">
      <c r="A2" s="400" t="s">
        <v>227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ht="45" customHeight="1">
      <c r="A3" s="109"/>
      <c r="B3" s="110"/>
      <c r="C3" s="110"/>
      <c r="D3" s="110"/>
      <c r="E3" s="110"/>
      <c r="F3" s="109"/>
      <c r="G3" s="110"/>
      <c r="H3" s="110"/>
      <c r="I3" s="110"/>
      <c r="J3" s="109"/>
      <c r="K3" s="109"/>
      <c r="L3" s="109"/>
      <c r="M3" s="116"/>
      <c r="N3" s="119"/>
      <c r="P3" s="120" t="s">
        <v>77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45" customHeight="1">
      <c r="A4" s="401" t="s">
        <v>92</v>
      </c>
      <c r="B4" s="402"/>
      <c r="C4" s="403"/>
      <c r="D4" s="405" t="s">
        <v>93</v>
      </c>
      <c r="E4" s="406" t="s">
        <v>228</v>
      </c>
      <c r="F4" s="401" t="s">
        <v>94</v>
      </c>
      <c r="G4" s="404" t="s">
        <v>79</v>
      </c>
      <c r="H4" s="404"/>
      <c r="I4" s="404"/>
      <c r="J4" s="403" t="s">
        <v>80</v>
      </c>
      <c r="K4" s="405" t="s">
        <v>81</v>
      </c>
      <c r="L4" s="405" t="s">
        <v>82</v>
      </c>
      <c r="M4" s="405" t="s">
        <v>83</v>
      </c>
      <c r="N4" s="407" t="s">
        <v>84</v>
      </c>
      <c r="O4" s="408" t="s">
        <v>85</v>
      </c>
      <c r="P4" s="409" t="s">
        <v>86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45" customHeight="1">
      <c r="A5" s="93" t="s">
        <v>95</v>
      </c>
      <c r="B5" s="91" t="s">
        <v>96</v>
      </c>
      <c r="C5" s="91" t="s">
        <v>97</v>
      </c>
      <c r="D5" s="405"/>
      <c r="E5" s="406"/>
      <c r="F5" s="405"/>
      <c r="G5" s="111" t="s">
        <v>87</v>
      </c>
      <c r="H5" s="111" t="s">
        <v>88</v>
      </c>
      <c r="I5" s="111" t="s">
        <v>89</v>
      </c>
      <c r="J5" s="405"/>
      <c r="K5" s="405"/>
      <c r="L5" s="405"/>
      <c r="M5" s="405"/>
      <c r="N5" s="401"/>
      <c r="O5" s="408"/>
      <c r="P5" s="40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45" customHeight="1">
      <c r="A6" s="93"/>
      <c r="B6" s="91"/>
      <c r="C6" s="91"/>
      <c r="D6" s="112"/>
      <c r="E6" s="113"/>
      <c r="F6" s="114"/>
      <c r="G6" s="115"/>
      <c r="H6" s="114"/>
      <c r="I6" s="121"/>
      <c r="J6" s="121"/>
      <c r="K6" s="121"/>
      <c r="L6" s="121"/>
      <c r="M6" s="121"/>
      <c r="N6" s="115"/>
      <c r="O6" s="122"/>
      <c r="P6" s="115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45" customHeight="1">
      <c r="A7" s="116"/>
      <c r="B7" s="116"/>
      <c r="C7" s="116"/>
      <c r="D7" s="116"/>
      <c r="E7" s="116"/>
      <c r="F7" s="116"/>
      <c r="G7" s="116"/>
      <c r="H7" s="116"/>
      <c r="I7" s="123"/>
      <c r="J7" s="116"/>
      <c r="K7" s="116"/>
      <c r="L7" s="116"/>
      <c r="M7" s="116"/>
      <c r="N7" s="116"/>
      <c r="O7" s="116"/>
      <c r="P7" s="11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4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4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4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45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4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4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ht="4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45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7:256" ht="45" customHeight="1"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7:256" ht="45" customHeight="1"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ht="4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</sheetData>
  <sheetProtection formatCells="0" formatColumns="0" formatRows="0"/>
  <mergeCells count="13">
    <mergeCell ref="N4:N5"/>
    <mergeCell ref="O4:O5"/>
    <mergeCell ref="P4:P5"/>
    <mergeCell ref="A2:P2"/>
    <mergeCell ref="A4:C4"/>
    <mergeCell ref="G4:I4"/>
    <mergeCell ref="D4:D5"/>
    <mergeCell ref="E4:E5"/>
    <mergeCell ref="F4:F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zoomScalePageLayoutView="0" workbookViewId="0" topLeftCell="A1">
      <selection activeCell="P9" sqref="P9"/>
    </sheetView>
  </sheetViews>
  <sheetFormatPr defaultColWidth="6.875" defaultRowHeight="45" customHeight="1"/>
  <cols>
    <col min="1" max="3" width="4.00390625" style="87" customWidth="1"/>
    <col min="4" max="4" width="10.125" style="87" customWidth="1"/>
    <col min="5" max="5" width="8.875" style="87" customWidth="1"/>
    <col min="6" max="6" width="8.125" style="87" customWidth="1"/>
    <col min="7" max="9" width="7.125" style="87" customWidth="1"/>
    <col min="10" max="10" width="7.625" style="87" customWidth="1"/>
    <col min="11" max="20" width="7.125" style="87" customWidth="1"/>
    <col min="21" max="16384" width="6.875" style="87" customWidth="1"/>
  </cols>
  <sheetData>
    <row r="1" spans="1:20" ht="4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00"/>
      <c r="Q1" s="100"/>
      <c r="R1" s="102"/>
      <c r="S1" s="102"/>
      <c r="T1" s="88" t="s">
        <v>229</v>
      </c>
    </row>
    <row r="2" spans="1:20" ht="45" customHeight="1">
      <c r="A2" s="413" t="s">
        <v>230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</row>
    <row r="3" spans="1:21" ht="45" customHeight="1">
      <c r="A3" s="89"/>
      <c r="B3" s="90"/>
      <c r="C3" s="90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101"/>
      <c r="Q3" s="101"/>
      <c r="R3" s="103"/>
      <c r="S3" s="414" t="s">
        <v>77</v>
      </c>
      <c r="T3" s="414"/>
      <c r="U3" s="104"/>
    </row>
    <row r="4" spans="1:21" ht="45" customHeight="1">
      <c r="A4" s="415" t="s">
        <v>92</v>
      </c>
      <c r="B4" s="416"/>
      <c r="C4" s="417"/>
      <c r="D4" s="412" t="s">
        <v>93</v>
      </c>
      <c r="E4" s="422" t="s">
        <v>94</v>
      </c>
      <c r="F4" s="92" t="s">
        <v>104</v>
      </c>
      <c r="G4" s="92"/>
      <c r="H4" s="92"/>
      <c r="I4" s="92"/>
      <c r="J4" s="418" t="s">
        <v>105</v>
      </c>
      <c r="K4" s="418"/>
      <c r="L4" s="418"/>
      <c r="M4" s="418"/>
      <c r="N4" s="418"/>
      <c r="O4" s="418"/>
      <c r="P4" s="418"/>
      <c r="Q4" s="418"/>
      <c r="R4" s="410" t="s">
        <v>106</v>
      </c>
      <c r="S4" s="410" t="s">
        <v>107</v>
      </c>
      <c r="T4" s="410" t="s">
        <v>108</v>
      </c>
      <c r="U4" s="104"/>
    </row>
    <row r="5" spans="1:21" ht="45" customHeight="1">
      <c r="A5" s="419" t="s">
        <v>95</v>
      </c>
      <c r="B5" s="421" t="s">
        <v>96</v>
      </c>
      <c r="C5" s="421" t="s">
        <v>97</v>
      </c>
      <c r="D5" s="412"/>
      <c r="E5" s="422"/>
      <c r="F5" s="412" t="s">
        <v>78</v>
      </c>
      <c r="G5" s="412" t="s">
        <v>109</v>
      </c>
      <c r="H5" s="412" t="s">
        <v>110</v>
      </c>
      <c r="I5" s="412" t="s">
        <v>111</v>
      </c>
      <c r="J5" s="412" t="s">
        <v>78</v>
      </c>
      <c r="K5" s="374" t="s">
        <v>112</v>
      </c>
      <c r="L5" s="374" t="s">
        <v>113</v>
      </c>
      <c r="M5" s="374" t="s">
        <v>114</v>
      </c>
      <c r="N5" s="374" t="s">
        <v>115</v>
      </c>
      <c r="O5" s="374" t="s">
        <v>116</v>
      </c>
      <c r="P5" s="374" t="s">
        <v>117</v>
      </c>
      <c r="Q5" s="374" t="s">
        <v>118</v>
      </c>
      <c r="R5" s="411"/>
      <c r="S5" s="410"/>
      <c r="T5" s="410"/>
      <c r="U5" s="104"/>
    </row>
    <row r="6" spans="1:20" ht="45" customHeight="1">
      <c r="A6" s="420"/>
      <c r="B6" s="412"/>
      <c r="C6" s="412"/>
      <c r="D6" s="412"/>
      <c r="E6" s="422"/>
      <c r="F6" s="412"/>
      <c r="G6" s="412"/>
      <c r="H6" s="412"/>
      <c r="I6" s="412"/>
      <c r="J6" s="412"/>
      <c r="K6" s="374"/>
      <c r="L6" s="374"/>
      <c r="M6" s="374"/>
      <c r="N6" s="374"/>
      <c r="O6" s="374"/>
      <c r="P6" s="374"/>
      <c r="Q6" s="374"/>
      <c r="R6" s="410"/>
      <c r="S6" s="410"/>
      <c r="T6" s="410"/>
    </row>
    <row r="7" spans="1:20" ht="45" customHeight="1">
      <c r="A7" s="94"/>
      <c r="B7" s="95"/>
      <c r="C7" s="95"/>
      <c r="D7" s="96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105"/>
      <c r="S7" s="105"/>
      <c r="T7" s="105"/>
    </row>
    <row r="8" spans="1:20" ht="45" customHeight="1">
      <c r="A8" s="98"/>
      <c r="B8" s="98"/>
      <c r="C8" s="98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6"/>
      <c r="S8" s="106"/>
      <c r="T8" s="106"/>
    </row>
    <row r="9" spans="1:20" ht="45" customHeight="1">
      <c r="A9" s="98"/>
      <c r="B9" s="98"/>
      <c r="C9" s="98"/>
      <c r="D9" s="99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6"/>
      <c r="S9" s="106"/>
      <c r="T9" s="106"/>
    </row>
    <row r="10" spans="1:20" ht="45" customHeight="1">
      <c r="A10" s="98"/>
      <c r="B10" s="98"/>
      <c r="C10" s="98"/>
      <c r="D10" s="99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6"/>
      <c r="S10" s="106"/>
      <c r="T10" s="106"/>
    </row>
    <row r="11" spans="1:20" ht="45" customHeight="1">
      <c r="A11" s="98"/>
      <c r="B11" s="98"/>
      <c r="C11" s="98"/>
      <c r="D11" s="99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6"/>
      <c r="S11" s="106"/>
      <c r="T11" s="106"/>
    </row>
    <row r="12" spans="1:20" ht="45" customHeight="1">
      <c r="A12" s="98"/>
      <c r="B12" s="98"/>
      <c r="C12" s="98"/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6"/>
      <c r="S12" s="106"/>
      <c r="T12" s="106"/>
    </row>
    <row r="13" spans="1:20" ht="45" customHeight="1">
      <c r="A13" s="98"/>
      <c r="B13" s="98"/>
      <c r="C13" s="98"/>
      <c r="D13" s="99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6"/>
      <c r="S13" s="106"/>
      <c r="T13" s="106"/>
    </row>
    <row r="14" spans="1:20" ht="45" customHeight="1">
      <c r="A14" s="98"/>
      <c r="B14" s="98"/>
      <c r="C14" s="98"/>
      <c r="D14" s="99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6"/>
      <c r="S14" s="106"/>
      <c r="T14" s="106"/>
    </row>
    <row r="15" spans="1:20" ht="45" customHeight="1">
      <c r="A15" s="98"/>
      <c r="B15" s="98"/>
      <c r="C15" s="98"/>
      <c r="D15" s="99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6"/>
      <c r="S15" s="106"/>
      <c r="T15" s="106"/>
    </row>
  </sheetData>
  <sheetProtection formatCells="0" formatColumns="0" formatRows="0"/>
  <mergeCells count="24">
    <mergeCell ref="A2:T2"/>
    <mergeCell ref="S3:T3"/>
    <mergeCell ref="A4:C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S4:S6"/>
    <mergeCell ref="T4:T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zoomScalePageLayoutView="0" workbookViewId="0" topLeftCell="A1">
      <selection activeCell="S9" sqref="S9"/>
    </sheetView>
  </sheetViews>
  <sheetFormatPr defaultColWidth="9.00390625" defaultRowHeight="45" customHeight="1"/>
  <cols>
    <col min="1" max="1" width="3.875" style="11" customWidth="1"/>
    <col min="2" max="3" width="4.375" style="11" customWidth="1"/>
    <col min="4" max="4" width="11.50390625" style="11" customWidth="1"/>
    <col min="5" max="5" width="6.625" style="11" customWidth="1"/>
    <col min="6" max="20" width="7.125" style="11" customWidth="1"/>
    <col min="21" max="16384" width="9.00390625" style="11" customWidth="1"/>
  </cols>
  <sheetData>
    <row r="1" spans="1:20" ht="4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64" t="s">
        <v>231</v>
      </c>
    </row>
    <row r="2" spans="1:20" ht="45" customHeight="1">
      <c r="A2" s="338" t="s">
        <v>232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</row>
    <row r="3" spans="1:20" ht="4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39" t="s">
        <v>77</v>
      </c>
      <c r="T3" s="339"/>
    </row>
    <row r="4" spans="1:20" ht="45" customHeight="1">
      <c r="A4" s="340" t="s">
        <v>92</v>
      </c>
      <c r="B4" s="341"/>
      <c r="C4" s="342"/>
      <c r="D4" s="343" t="s">
        <v>93</v>
      </c>
      <c r="E4" s="343" t="s">
        <v>94</v>
      </c>
      <c r="F4" s="337" t="s">
        <v>121</v>
      </c>
      <c r="G4" s="337" t="s">
        <v>122</v>
      </c>
      <c r="H4" s="337" t="s">
        <v>123</v>
      </c>
      <c r="I4" s="337" t="s">
        <v>124</v>
      </c>
      <c r="J4" s="337" t="s">
        <v>125</v>
      </c>
      <c r="K4" s="337" t="s">
        <v>126</v>
      </c>
      <c r="L4" s="337" t="s">
        <v>113</v>
      </c>
      <c r="M4" s="337" t="s">
        <v>127</v>
      </c>
      <c r="N4" s="337" t="s">
        <v>111</v>
      </c>
      <c r="O4" s="337" t="s">
        <v>115</v>
      </c>
      <c r="P4" s="337" t="s">
        <v>114</v>
      </c>
      <c r="Q4" s="337" t="s">
        <v>128</v>
      </c>
      <c r="R4" s="337" t="s">
        <v>129</v>
      </c>
      <c r="S4" s="337" t="s">
        <v>130</v>
      </c>
      <c r="T4" s="337" t="s">
        <v>118</v>
      </c>
    </row>
    <row r="5" spans="1:20" ht="45" customHeight="1">
      <c r="A5" s="343" t="s">
        <v>95</v>
      </c>
      <c r="B5" s="343" t="s">
        <v>96</v>
      </c>
      <c r="C5" s="343" t="s">
        <v>97</v>
      </c>
      <c r="D5" s="345"/>
      <c r="E5" s="345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</row>
    <row r="6" spans="1:20" ht="45" customHeight="1">
      <c r="A6" s="344"/>
      <c r="B6" s="344"/>
      <c r="C6" s="344"/>
      <c r="D6" s="344"/>
      <c r="E6" s="344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</row>
    <row r="7" spans="1:20" ht="45" customHeight="1">
      <c r="A7" s="62"/>
      <c r="B7" s="62"/>
      <c r="C7" s="62"/>
      <c r="D7" s="63"/>
      <c r="E7" s="86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9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zoomScalePageLayoutView="0" workbookViewId="0" topLeftCell="A1">
      <selection activeCell="Q9" sqref="Q9"/>
    </sheetView>
  </sheetViews>
  <sheetFormatPr defaultColWidth="6.875" defaultRowHeight="45" customHeight="1"/>
  <cols>
    <col min="1" max="3" width="4.00390625" style="65" customWidth="1"/>
    <col min="4" max="4" width="8.375" style="65" customWidth="1"/>
    <col min="5" max="5" width="8.50390625" style="65" customWidth="1"/>
    <col min="6" max="20" width="6.625" style="65" customWidth="1"/>
    <col min="21" max="16384" width="6.875" style="65" customWidth="1"/>
  </cols>
  <sheetData>
    <row r="1" spans="1:20" ht="4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77"/>
      <c r="Q1" s="77"/>
      <c r="R1" s="80"/>
      <c r="S1" s="80"/>
      <c r="T1" s="66" t="s">
        <v>233</v>
      </c>
    </row>
    <row r="2" spans="1:20" ht="45" customHeight="1">
      <c r="A2" s="431" t="s">
        <v>234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</row>
    <row r="3" spans="1:21" ht="45" customHeight="1">
      <c r="A3" s="67"/>
      <c r="B3" s="68"/>
      <c r="C3" s="68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78"/>
      <c r="Q3" s="78"/>
      <c r="R3" s="81"/>
      <c r="S3" s="432" t="s">
        <v>77</v>
      </c>
      <c r="T3" s="432"/>
      <c r="U3" s="82"/>
    </row>
    <row r="4" spans="1:21" ht="45" customHeight="1">
      <c r="A4" s="430" t="s">
        <v>92</v>
      </c>
      <c r="B4" s="430"/>
      <c r="C4" s="430"/>
      <c r="D4" s="428" t="s">
        <v>93</v>
      </c>
      <c r="E4" s="434" t="s">
        <v>94</v>
      </c>
      <c r="F4" s="433" t="s">
        <v>104</v>
      </c>
      <c r="G4" s="430"/>
      <c r="H4" s="430"/>
      <c r="I4" s="428"/>
      <c r="J4" s="428" t="s">
        <v>105</v>
      </c>
      <c r="K4" s="426"/>
      <c r="L4" s="426"/>
      <c r="M4" s="426"/>
      <c r="N4" s="426"/>
      <c r="O4" s="426"/>
      <c r="P4" s="426"/>
      <c r="Q4" s="433"/>
      <c r="R4" s="423" t="s">
        <v>106</v>
      </c>
      <c r="S4" s="424" t="s">
        <v>107</v>
      </c>
      <c r="T4" s="424" t="s">
        <v>108</v>
      </c>
      <c r="U4" s="82"/>
    </row>
    <row r="5" spans="1:21" ht="45" customHeight="1">
      <c r="A5" s="427" t="s">
        <v>95</v>
      </c>
      <c r="B5" s="427" t="s">
        <v>96</v>
      </c>
      <c r="C5" s="427" t="s">
        <v>97</v>
      </c>
      <c r="D5" s="428"/>
      <c r="E5" s="435"/>
      <c r="F5" s="425" t="s">
        <v>78</v>
      </c>
      <c r="G5" s="427" t="s">
        <v>109</v>
      </c>
      <c r="H5" s="427" t="s">
        <v>110</v>
      </c>
      <c r="I5" s="429" t="s">
        <v>111</v>
      </c>
      <c r="J5" s="425" t="s">
        <v>78</v>
      </c>
      <c r="K5" s="374" t="s">
        <v>112</v>
      </c>
      <c r="L5" s="374" t="s">
        <v>113</v>
      </c>
      <c r="M5" s="374" t="s">
        <v>114</v>
      </c>
      <c r="N5" s="374" t="s">
        <v>115</v>
      </c>
      <c r="O5" s="374" t="s">
        <v>116</v>
      </c>
      <c r="P5" s="374" t="s">
        <v>117</v>
      </c>
      <c r="Q5" s="374" t="s">
        <v>118</v>
      </c>
      <c r="R5" s="424"/>
      <c r="S5" s="424"/>
      <c r="T5" s="424"/>
      <c r="U5" s="82"/>
    </row>
    <row r="6" spans="1:20" ht="45" customHeight="1">
      <c r="A6" s="428"/>
      <c r="B6" s="428"/>
      <c r="C6" s="428"/>
      <c r="D6" s="428"/>
      <c r="E6" s="436"/>
      <c r="F6" s="426"/>
      <c r="G6" s="428"/>
      <c r="H6" s="428"/>
      <c r="I6" s="430"/>
      <c r="J6" s="426"/>
      <c r="K6" s="374"/>
      <c r="L6" s="374"/>
      <c r="M6" s="374"/>
      <c r="N6" s="374"/>
      <c r="O6" s="374"/>
      <c r="P6" s="374"/>
      <c r="Q6" s="374"/>
      <c r="R6" s="424"/>
      <c r="S6" s="424"/>
      <c r="T6" s="424"/>
    </row>
    <row r="7" spans="1:20" ht="45" customHeight="1">
      <c r="A7" s="69"/>
      <c r="B7" s="69"/>
      <c r="C7" s="70"/>
      <c r="D7" s="71"/>
      <c r="E7" s="72"/>
      <c r="F7" s="73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83"/>
      <c r="S7" s="83"/>
      <c r="T7" s="84"/>
    </row>
    <row r="8" spans="1:20" ht="45" customHeight="1">
      <c r="A8" s="75"/>
      <c r="B8" s="75"/>
      <c r="C8" s="75"/>
      <c r="D8" s="76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85"/>
      <c r="S8" s="85"/>
      <c r="T8" s="85"/>
    </row>
    <row r="9" spans="1:20" ht="45" customHeight="1">
      <c r="A9" s="75"/>
      <c r="B9" s="75"/>
      <c r="C9" s="75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85"/>
      <c r="S9" s="85"/>
      <c r="T9" s="85"/>
    </row>
    <row r="10" spans="1:20" ht="45" customHeight="1">
      <c r="A10" s="75"/>
      <c r="B10" s="75"/>
      <c r="C10" s="75"/>
      <c r="D10" s="76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85"/>
      <c r="S10" s="85"/>
      <c r="T10" s="85"/>
    </row>
    <row r="11" spans="1:20" ht="45" customHeight="1">
      <c r="A11" s="75"/>
      <c r="B11" s="75"/>
      <c r="C11" s="75"/>
      <c r="D11" s="7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85"/>
      <c r="S11" s="85"/>
      <c r="T11" s="85"/>
    </row>
    <row r="12" spans="1:20" ht="45" customHeight="1">
      <c r="A12" s="75"/>
      <c r="B12" s="75"/>
      <c r="C12" s="75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85"/>
      <c r="S12" s="85"/>
      <c r="T12" s="85"/>
    </row>
    <row r="13" spans="1:20" ht="45" customHeight="1">
      <c r="A13" s="75"/>
      <c r="B13" s="75"/>
      <c r="C13" s="75"/>
      <c r="D13" s="76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85"/>
      <c r="S13" s="85"/>
      <c r="T13" s="85"/>
    </row>
    <row r="14" spans="1:20" ht="45" customHeight="1">
      <c r="A14" s="75"/>
      <c r="B14" s="75"/>
      <c r="C14" s="75"/>
      <c r="D14" s="76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85"/>
      <c r="S14" s="85"/>
      <c r="T14" s="85"/>
    </row>
    <row r="15" spans="1:20" ht="45" customHeight="1">
      <c r="A15" s="75"/>
      <c r="B15" s="75"/>
      <c r="C15" s="75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85"/>
      <c r="S15" s="85"/>
      <c r="T15" s="85"/>
    </row>
    <row r="16" spans="1:21" ht="4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M16" s="11"/>
      <c r="N16" s="11"/>
      <c r="O16" s="11"/>
      <c r="P16" s="11"/>
      <c r="Q16" s="11"/>
      <c r="R16" s="11"/>
      <c r="S16" s="11"/>
      <c r="T16" s="11"/>
      <c r="U16" s="11"/>
    </row>
  </sheetData>
  <sheetProtection formatCells="0" formatColumns="0" formatRows="0"/>
  <mergeCells count="25">
    <mergeCell ref="A2:T2"/>
    <mergeCell ref="S3:T3"/>
    <mergeCell ref="A4:C4"/>
    <mergeCell ref="F4:I4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R4:R6"/>
    <mergeCell ref="S4:S6"/>
    <mergeCell ref="T4:T6"/>
    <mergeCell ref="L5:L6"/>
    <mergeCell ref="M5:M6"/>
    <mergeCell ref="N5:N6"/>
    <mergeCell ref="O5:O6"/>
    <mergeCell ref="P5:P6"/>
    <mergeCell ref="Q5:Q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showGridLines="0" showZeros="0" zoomScalePageLayoutView="0" workbookViewId="0" topLeftCell="A1">
      <selection activeCell="R9" sqref="R9"/>
    </sheetView>
  </sheetViews>
  <sheetFormatPr defaultColWidth="9.00390625" defaultRowHeight="45" customHeight="1"/>
  <cols>
    <col min="1" max="1" width="3.875" style="11" customWidth="1"/>
    <col min="2" max="3" width="4.375" style="11" customWidth="1"/>
    <col min="4" max="4" width="6.875" style="11" customWidth="1"/>
    <col min="5" max="5" width="6.75390625" style="11" customWidth="1"/>
    <col min="6" max="20" width="7.125" style="11" customWidth="1"/>
    <col min="21" max="16384" width="9.00390625" style="11" customWidth="1"/>
  </cols>
  <sheetData>
    <row r="1" spans="1:20" ht="4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64" t="s">
        <v>235</v>
      </c>
    </row>
    <row r="2" spans="1:20" ht="45" customHeight="1">
      <c r="A2" s="338" t="s">
        <v>236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</row>
    <row r="3" spans="1:20" ht="4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39" t="s">
        <v>77</v>
      </c>
      <c r="T3" s="339"/>
    </row>
    <row r="4" spans="1:20" ht="45" customHeight="1">
      <c r="A4" s="340" t="s">
        <v>92</v>
      </c>
      <c r="B4" s="341"/>
      <c r="C4" s="342"/>
      <c r="D4" s="343" t="s">
        <v>93</v>
      </c>
      <c r="E4" s="343" t="s">
        <v>94</v>
      </c>
      <c r="F4" s="337" t="s">
        <v>121</v>
      </c>
      <c r="G4" s="337" t="s">
        <v>122</v>
      </c>
      <c r="H4" s="337" t="s">
        <v>123</v>
      </c>
      <c r="I4" s="337" t="s">
        <v>124</v>
      </c>
      <c r="J4" s="337" t="s">
        <v>125</v>
      </c>
      <c r="K4" s="337" t="s">
        <v>126</v>
      </c>
      <c r="L4" s="337" t="s">
        <v>113</v>
      </c>
      <c r="M4" s="337" t="s">
        <v>127</v>
      </c>
      <c r="N4" s="337" t="s">
        <v>111</v>
      </c>
      <c r="O4" s="337" t="s">
        <v>115</v>
      </c>
      <c r="P4" s="337" t="s">
        <v>114</v>
      </c>
      <c r="Q4" s="337" t="s">
        <v>128</v>
      </c>
      <c r="R4" s="337" t="s">
        <v>129</v>
      </c>
      <c r="S4" s="337" t="s">
        <v>130</v>
      </c>
      <c r="T4" s="337" t="s">
        <v>118</v>
      </c>
    </row>
    <row r="5" spans="1:20" ht="45" customHeight="1">
      <c r="A5" s="343" t="s">
        <v>95</v>
      </c>
      <c r="B5" s="343" t="s">
        <v>96</v>
      </c>
      <c r="C5" s="343" t="s">
        <v>97</v>
      </c>
      <c r="D5" s="345"/>
      <c r="E5" s="345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</row>
    <row r="6" spans="1:20" ht="45" customHeight="1">
      <c r="A6" s="344"/>
      <c r="B6" s="344"/>
      <c r="C6" s="344"/>
      <c r="D6" s="344"/>
      <c r="E6" s="344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</row>
    <row r="7" spans="1:20" ht="45" customHeight="1">
      <c r="A7" s="62"/>
      <c r="B7" s="62"/>
      <c r="C7" s="62"/>
      <c r="D7" s="63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6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1"/>
  <sheetViews>
    <sheetView showGridLines="0" showZeros="0" zoomScalePageLayoutView="0" workbookViewId="0" topLeftCell="A1">
      <selection activeCell="G8" sqref="G8"/>
    </sheetView>
  </sheetViews>
  <sheetFormatPr defaultColWidth="6.875" defaultRowHeight="45" customHeight="1"/>
  <cols>
    <col min="1" max="3" width="3.625" style="49" customWidth="1"/>
    <col min="4" max="4" width="7.25390625" style="49" customWidth="1"/>
    <col min="5" max="5" width="6.00390625" style="49" customWidth="1"/>
    <col min="6" max="6" width="8.625" style="49" customWidth="1"/>
    <col min="7" max="9" width="7.50390625" style="49" customWidth="1"/>
    <col min="10" max="10" width="8.375" style="49" customWidth="1"/>
    <col min="11" max="20" width="7.50390625" style="49" customWidth="1"/>
    <col min="21" max="40" width="6.875" style="49" customWidth="1"/>
    <col min="41" max="41" width="6.625" style="49" customWidth="1"/>
    <col min="42" max="252" width="6.875" style="49" customWidth="1"/>
    <col min="253" max="254" width="6.875" style="50" customWidth="1"/>
    <col min="255" max="16384" width="6.875" style="50" customWidth="1"/>
  </cols>
  <sheetData>
    <row r="1" spans="21:254" ht="45" customHeight="1">
      <c r="U1" s="58" t="s">
        <v>237</v>
      </c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IS1" s="11"/>
      <c r="IT1" s="11"/>
    </row>
    <row r="2" spans="1:254" ht="45" customHeight="1">
      <c r="A2" s="439" t="s">
        <v>238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IS2" s="11"/>
      <c r="IT2" s="11"/>
    </row>
    <row r="3" spans="1:254" ht="4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9"/>
      <c r="T3" s="440" t="s">
        <v>77</v>
      </c>
      <c r="U3" s="441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IS3" s="11"/>
      <c r="IT3" s="11"/>
    </row>
    <row r="4" spans="1:254" s="47" customFormat="1" ht="45" customHeight="1">
      <c r="A4" s="52" t="s">
        <v>92</v>
      </c>
      <c r="B4" s="52"/>
      <c r="C4" s="52"/>
      <c r="D4" s="438" t="s">
        <v>93</v>
      </c>
      <c r="E4" s="442" t="s">
        <v>94</v>
      </c>
      <c r="F4" s="54" t="s">
        <v>104</v>
      </c>
      <c r="G4" s="54"/>
      <c r="H4" s="54"/>
      <c r="I4" s="54"/>
      <c r="J4" s="54" t="s">
        <v>105</v>
      </c>
      <c r="K4" s="54"/>
      <c r="L4" s="54"/>
      <c r="M4" s="54"/>
      <c r="N4" s="54"/>
      <c r="O4" s="54"/>
      <c r="P4" s="54"/>
      <c r="Q4" s="54"/>
      <c r="R4" s="437" t="s">
        <v>239</v>
      </c>
      <c r="S4" s="437"/>
      <c r="T4" s="437"/>
      <c r="U4" s="437"/>
      <c r="IS4" s="11"/>
      <c r="IT4" s="11"/>
    </row>
    <row r="5" spans="1:254" s="47" customFormat="1" ht="45" customHeight="1">
      <c r="A5" s="437" t="s">
        <v>95</v>
      </c>
      <c r="B5" s="438" t="s">
        <v>96</v>
      </c>
      <c r="C5" s="438" t="s">
        <v>97</v>
      </c>
      <c r="D5" s="438"/>
      <c r="E5" s="443"/>
      <c r="F5" s="438" t="s">
        <v>78</v>
      </c>
      <c r="G5" s="438" t="s">
        <v>109</v>
      </c>
      <c r="H5" s="438" t="s">
        <v>110</v>
      </c>
      <c r="I5" s="438" t="s">
        <v>111</v>
      </c>
      <c r="J5" s="438" t="s">
        <v>78</v>
      </c>
      <c r="K5" s="438" t="s">
        <v>112</v>
      </c>
      <c r="L5" s="438" t="s">
        <v>113</v>
      </c>
      <c r="M5" s="438" t="s">
        <v>114</v>
      </c>
      <c r="N5" s="438" t="s">
        <v>115</v>
      </c>
      <c r="O5" s="438" t="s">
        <v>116</v>
      </c>
      <c r="P5" s="438" t="s">
        <v>117</v>
      </c>
      <c r="Q5" s="438" t="s">
        <v>118</v>
      </c>
      <c r="R5" s="437" t="s">
        <v>78</v>
      </c>
      <c r="S5" s="437" t="s">
        <v>240</v>
      </c>
      <c r="T5" s="437" t="s">
        <v>241</v>
      </c>
      <c r="U5" s="437" t="s">
        <v>242</v>
      </c>
      <c r="IS5" s="11"/>
      <c r="IT5" s="11"/>
    </row>
    <row r="6" spans="1:254" ht="45" customHeight="1">
      <c r="A6" s="437"/>
      <c r="B6" s="438"/>
      <c r="C6" s="438"/>
      <c r="D6" s="438"/>
      <c r="E6" s="444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7"/>
      <c r="S6" s="437"/>
      <c r="T6" s="437"/>
      <c r="U6" s="437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50"/>
      <c r="IQ6" s="50"/>
      <c r="IR6" s="50"/>
      <c r="IS6" s="11"/>
      <c r="IT6" s="11"/>
    </row>
    <row r="7" spans="1:254" ht="45" customHeight="1">
      <c r="A7" s="43">
        <v>213</v>
      </c>
      <c r="B7" s="43"/>
      <c r="C7" s="43"/>
      <c r="D7" s="43" t="s">
        <v>98</v>
      </c>
      <c r="E7" s="56">
        <f>F7</f>
        <v>53.980000000000004</v>
      </c>
      <c r="F7" s="57">
        <f>G7+H7+I7</f>
        <v>53.980000000000004</v>
      </c>
      <c r="G7" s="53">
        <v>50.74</v>
      </c>
      <c r="H7" s="53">
        <v>3.24</v>
      </c>
      <c r="I7" s="53"/>
      <c r="J7" s="53"/>
      <c r="K7" s="53"/>
      <c r="L7" s="53"/>
      <c r="M7" s="53"/>
      <c r="N7" s="53"/>
      <c r="O7" s="53"/>
      <c r="P7" s="53"/>
      <c r="Q7" s="53"/>
      <c r="R7" s="55">
        <v>53.98</v>
      </c>
      <c r="S7" s="55">
        <v>53.98</v>
      </c>
      <c r="T7" s="55"/>
      <c r="U7" s="55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50"/>
      <c r="IQ7" s="50"/>
      <c r="IR7" s="50"/>
      <c r="IS7" s="11"/>
      <c r="IT7" s="11"/>
    </row>
    <row r="8" spans="1:254" s="48" customFormat="1" ht="45" customHeight="1">
      <c r="A8" s="43"/>
      <c r="B8" s="43" t="s">
        <v>99</v>
      </c>
      <c r="C8" s="43"/>
      <c r="D8" s="43" t="s">
        <v>100</v>
      </c>
      <c r="E8" s="56">
        <f>F8</f>
        <v>53.980000000000004</v>
      </c>
      <c r="F8" s="57">
        <f>G8+H8+I8</f>
        <v>53.980000000000004</v>
      </c>
      <c r="G8" s="292">
        <v>50.74</v>
      </c>
      <c r="H8" s="292">
        <v>3.24</v>
      </c>
      <c r="I8" s="57"/>
      <c r="J8" s="57"/>
      <c r="K8" s="57"/>
      <c r="L8" s="57"/>
      <c r="M8" s="57"/>
      <c r="N8" s="57"/>
      <c r="O8" s="57"/>
      <c r="P8" s="57"/>
      <c r="Q8" s="57"/>
      <c r="R8" s="57">
        <v>53.98</v>
      </c>
      <c r="S8" s="57">
        <v>53.98</v>
      </c>
      <c r="T8" s="57"/>
      <c r="U8" s="61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11"/>
      <c r="IT8" s="11"/>
    </row>
    <row r="9" spans="253:254" ht="45" customHeight="1">
      <c r="IS9" s="11"/>
      <c r="IT9" s="11"/>
    </row>
    <row r="10" spans="253:254" ht="45" customHeight="1">
      <c r="IS10" s="11"/>
      <c r="IT10" s="11"/>
    </row>
    <row r="11" spans="253:254" ht="45" customHeight="1">
      <c r="IS11" s="11"/>
      <c r="IT11" s="11"/>
    </row>
  </sheetData>
  <sheetProtection formatCells="0" formatColumns="0" formatRows="0"/>
  <mergeCells count="24">
    <mergeCell ref="A2:U2"/>
    <mergeCell ref="T3:U3"/>
    <mergeCell ref="R4:U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T5:T6"/>
    <mergeCell ref="U5:U6"/>
    <mergeCell ref="N5:N6"/>
    <mergeCell ref="O5:O6"/>
    <mergeCell ref="P5:P6"/>
    <mergeCell ref="Q5:Q6"/>
    <mergeCell ref="R5:R6"/>
    <mergeCell ref="S5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4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zoomScalePageLayoutView="0" workbookViewId="0" topLeftCell="A1">
      <selection activeCell="I7" sqref="I7"/>
    </sheetView>
  </sheetViews>
  <sheetFormatPr defaultColWidth="9.00390625" defaultRowHeight="45" customHeight="1"/>
  <cols>
    <col min="1" max="1" width="3.875" style="11" customWidth="1"/>
    <col min="2" max="3" width="4.375" style="11" customWidth="1"/>
    <col min="4" max="4" width="7.625" style="11" customWidth="1"/>
    <col min="5" max="5" width="7.00390625" style="11" customWidth="1"/>
    <col min="6" max="20" width="7.125" style="11" customWidth="1"/>
    <col min="21" max="16384" width="9.00390625" style="11" customWidth="1"/>
  </cols>
  <sheetData>
    <row r="1" spans="1:20" ht="4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6" t="s">
        <v>243</v>
      </c>
    </row>
    <row r="2" spans="1:20" ht="45" customHeight="1">
      <c r="A2" s="338" t="s">
        <v>244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</row>
    <row r="3" spans="1:20" ht="4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45" t="s">
        <v>77</v>
      </c>
      <c r="T3" s="445"/>
    </row>
    <row r="4" spans="1:20" ht="45" customHeight="1">
      <c r="A4" s="340" t="s">
        <v>92</v>
      </c>
      <c r="B4" s="341"/>
      <c r="C4" s="342"/>
      <c r="D4" s="343" t="s">
        <v>93</v>
      </c>
      <c r="E4" s="343" t="s">
        <v>94</v>
      </c>
      <c r="F4" s="337" t="s">
        <v>121</v>
      </c>
      <c r="G4" s="337" t="s">
        <v>122</v>
      </c>
      <c r="H4" s="337" t="s">
        <v>123</v>
      </c>
      <c r="I4" s="337" t="s">
        <v>124</v>
      </c>
      <c r="J4" s="337" t="s">
        <v>125</v>
      </c>
      <c r="K4" s="337" t="s">
        <v>126</v>
      </c>
      <c r="L4" s="337" t="s">
        <v>113</v>
      </c>
      <c r="M4" s="337" t="s">
        <v>127</v>
      </c>
      <c r="N4" s="337" t="s">
        <v>111</v>
      </c>
      <c r="O4" s="337" t="s">
        <v>115</v>
      </c>
      <c r="P4" s="337" t="s">
        <v>114</v>
      </c>
      <c r="Q4" s="337" t="s">
        <v>128</v>
      </c>
      <c r="R4" s="337" t="s">
        <v>129</v>
      </c>
      <c r="S4" s="337" t="s">
        <v>130</v>
      </c>
      <c r="T4" s="337" t="s">
        <v>118</v>
      </c>
    </row>
    <row r="5" spans="1:20" ht="45" customHeight="1">
      <c r="A5" s="343" t="s">
        <v>95</v>
      </c>
      <c r="B5" s="343" t="s">
        <v>96</v>
      </c>
      <c r="C5" s="343" t="s">
        <v>97</v>
      </c>
      <c r="D5" s="345"/>
      <c r="E5" s="345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</row>
    <row r="6" spans="1:20" ht="45" customHeight="1">
      <c r="A6" s="344"/>
      <c r="B6" s="344"/>
      <c r="C6" s="344"/>
      <c r="D6" s="344"/>
      <c r="E6" s="344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</row>
    <row r="7" spans="1:20" ht="45" customHeight="1">
      <c r="A7" s="41">
        <v>213</v>
      </c>
      <c r="B7" s="41"/>
      <c r="C7" s="41"/>
      <c r="D7" s="41" t="s">
        <v>98</v>
      </c>
      <c r="E7" s="44">
        <f>F7+G7+H7+I7+J7+K7+L7+M7+N7+O7+P7+Q7+R7+S7+T7</f>
        <v>53.980000000000004</v>
      </c>
      <c r="F7" s="44">
        <v>50.74</v>
      </c>
      <c r="G7" s="44">
        <v>3.24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ht="45" customHeight="1">
      <c r="A8" s="43"/>
      <c r="B8" s="43" t="s">
        <v>99</v>
      </c>
      <c r="C8" s="43"/>
      <c r="D8" s="43" t="s">
        <v>100</v>
      </c>
      <c r="E8" s="44">
        <f>F8+G8+H8+I8+J8+K8+L8+M8+N8+O8+P8+Q8+R8+S8+T8</f>
        <v>53.980000000000004</v>
      </c>
      <c r="F8" s="44">
        <v>50.74</v>
      </c>
      <c r="G8" s="44">
        <v>3.24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zoomScalePageLayoutView="0" workbookViewId="0" topLeftCell="A1">
      <selection activeCell="A7" sqref="A7"/>
    </sheetView>
  </sheetViews>
  <sheetFormatPr defaultColWidth="6.875" defaultRowHeight="45" customHeight="1"/>
  <cols>
    <col min="1" max="1" width="9.125" style="29" customWidth="1"/>
    <col min="2" max="7" width="7.875" style="29" customWidth="1"/>
    <col min="8" max="8" width="9.125" style="29" customWidth="1"/>
    <col min="9" max="14" width="7.875" style="29" customWidth="1"/>
    <col min="15" max="249" width="6.875" style="29" customWidth="1"/>
    <col min="250" max="16384" width="6.875" style="29" customWidth="1"/>
  </cols>
  <sheetData>
    <row r="1" spans="14:249" ht="45" customHeight="1">
      <c r="N1" s="34" t="s">
        <v>245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</row>
    <row r="2" spans="1:249" ht="45" customHeight="1">
      <c r="A2" s="448" t="s">
        <v>246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</row>
    <row r="3" spans="5:249" ht="45" customHeight="1">
      <c r="E3" s="30"/>
      <c r="F3" s="30"/>
      <c r="G3" s="30"/>
      <c r="H3" s="30"/>
      <c r="I3" s="30"/>
      <c r="J3" s="30"/>
      <c r="K3" s="30"/>
      <c r="L3" s="30"/>
      <c r="M3" s="30"/>
      <c r="N3" s="35" t="s">
        <v>77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</row>
    <row r="4" spans="1:249" ht="45" customHeight="1">
      <c r="A4" s="449" t="s">
        <v>247</v>
      </c>
      <c r="B4" s="449"/>
      <c r="C4" s="449"/>
      <c r="D4" s="449"/>
      <c r="E4" s="449"/>
      <c r="F4" s="449"/>
      <c r="G4" s="449"/>
      <c r="H4" s="450" t="s">
        <v>248</v>
      </c>
      <c r="I4" s="451"/>
      <c r="J4" s="451"/>
      <c r="K4" s="451"/>
      <c r="L4" s="451"/>
      <c r="M4" s="451"/>
      <c r="N4" s="45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45" customHeight="1">
      <c r="A5" s="452" t="s">
        <v>78</v>
      </c>
      <c r="B5" s="452" t="s">
        <v>172</v>
      </c>
      <c r="C5" s="452" t="s">
        <v>249</v>
      </c>
      <c r="D5" s="454" t="s">
        <v>250</v>
      </c>
      <c r="E5" s="455" t="s">
        <v>175</v>
      </c>
      <c r="F5" s="455" t="s">
        <v>251</v>
      </c>
      <c r="G5" s="456" t="s">
        <v>177</v>
      </c>
      <c r="H5" s="447" t="s">
        <v>78</v>
      </c>
      <c r="I5" s="446" t="s">
        <v>172</v>
      </c>
      <c r="J5" s="446" t="s">
        <v>249</v>
      </c>
      <c r="K5" s="446" t="s">
        <v>250</v>
      </c>
      <c r="L5" s="446" t="s">
        <v>175</v>
      </c>
      <c r="M5" s="446" t="s">
        <v>251</v>
      </c>
      <c r="N5" s="446" t="s">
        <v>177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</row>
    <row r="6" spans="1:249" ht="45" customHeight="1">
      <c r="A6" s="453"/>
      <c r="B6" s="453"/>
      <c r="C6" s="453"/>
      <c r="D6" s="447"/>
      <c r="E6" s="446"/>
      <c r="F6" s="446"/>
      <c r="G6" s="457"/>
      <c r="H6" s="447"/>
      <c r="I6" s="446"/>
      <c r="J6" s="446"/>
      <c r="K6" s="446"/>
      <c r="L6" s="446"/>
      <c r="M6" s="446"/>
      <c r="N6" s="446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249" ht="45" customHeight="1">
      <c r="A7" s="31">
        <f>B7+C7+D7+E7+F7+G7</f>
        <v>0.2</v>
      </c>
      <c r="B7" s="31">
        <v>0.2</v>
      </c>
      <c r="C7" s="31"/>
      <c r="D7" s="31"/>
      <c r="E7" s="31"/>
      <c r="F7" s="31"/>
      <c r="G7" s="32"/>
      <c r="H7" s="33">
        <f>I7+J7+K7+L7+M7+N7</f>
        <v>0.2</v>
      </c>
      <c r="I7" s="36">
        <v>0.2</v>
      </c>
      <c r="J7" s="36"/>
      <c r="K7" s="36"/>
      <c r="L7" s="36"/>
      <c r="M7" s="36"/>
      <c r="N7" s="37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</row>
    <row r="8" spans="15:249" ht="45" customHeight="1"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</row>
    <row r="9" spans="13:249" ht="45" customHeight="1">
      <c r="M9" s="38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</row>
    <row r="10" spans="15:249" ht="45" customHeight="1"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</row>
    <row r="11" spans="15:249" ht="45" customHeight="1"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</row>
    <row r="12" spans="15:249" ht="45" customHeight="1"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</row>
    <row r="13" spans="1:249" ht="4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</row>
    <row r="14" spans="1:249" ht="4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</row>
    <row r="15" spans="15:249" ht="45" customHeight="1"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</row>
  </sheetData>
  <sheetProtection formatCells="0" formatColumns="0" formatRows="0"/>
  <mergeCells count="17"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N5:N6"/>
    <mergeCell ref="H5:H6"/>
    <mergeCell ref="I5:I6"/>
    <mergeCell ref="J5:J6"/>
    <mergeCell ref="K5:K6"/>
    <mergeCell ref="L5:L6"/>
    <mergeCell ref="M5:M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zoomScalePageLayoutView="0" workbookViewId="0" topLeftCell="A1">
      <selection activeCell="E8" sqref="E8"/>
    </sheetView>
  </sheetViews>
  <sheetFormatPr defaultColWidth="6.875" defaultRowHeight="45" customHeight="1"/>
  <cols>
    <col min="1" max="3" width="15.125" style="15" customWidth="1"/>
    <col min="4" max="5" width="23.625" style="15" customWidth="1"/>
    <col min="6" max="7" width="20.625" style="15" customWidth="1"/>
    <col min="8" max="8" width="8.625" style="15" customWidth="1"/>
    <col min="9" max="16384" width="6.875" style="15" customWidth="1"/>
  </cols>
  <sheetData>
    <row r="1" spans="1:8" ht="45" customHeight="1">
      <c r="A1" s="16"/>
      <c r="B1" s="16"/>
      <c r="C1" s="17"/>
      <c r="D1" s="16"/>
      <c r="E1" s="16"/>
      <c r="F1" s="16"/>
      <c r="G1" s="18" t="s">
        <v>252</v>
      </c>
      <c r="H1" s="16"/>
    </row>
    <row r="2" spans="1:8" ht="45" customHeight="1">
      <c r="A2" s="458" t="s">
        <v>253</v>
      </c>
      <c r="B2" s="458"/>
      <c r="C2" s="458"/>
      <c r="D2" s="458"/>
      <c r="E2" s="458"/>
      <c r="F2" s="458"/>
      <c r="G2" s="458"/>
      <c r="H2" s="16"/>
    </row>
    <row r="3" ht="45" customHeight="1">
      <c r="G3" s="19" t="s">
        <v>77</v>
      </c>
    </row>
    <row r="4" spans="1:8" ht="45" customHeight="1">
      <c r="A4" s="459" t="s">
        <v>254</v>
      </c>
      <c r="B4" s="459"/>
      <c r="C4" s="459"/>
      <c r="D4" s="459" t="s">
        <v>255</v>
      </c>
      <c r="E4" s="460" t="s">
        <v>256</v>
      </c>
      <c r="F4" s="460" t="s">
        <v>257</v>
      </c>
      <c r="G4" s="459"/>
      <c r="H4" s="16"/>
    </row>
    <row r="5" spans="1:8" ht="45" customHeight="1">
      <c r="A5" s="20" t="s">
        <v>258</v>
      </c>
      <c r="B5" s="21" t="s">
        <v>104</v>
      </c>
      <c r="C5" s="22" t="s">
        <v>105</v>
      </c>
      <c r="D5" s="459"/>
      <c r="E5" s="460"/>
      <c r="F5" s="23" t="s">
        <v>259</v>
      </c>
      <c r="G5" s="24" t="s">
        <v>260</v>
      </c>
      <c r="H5" s="16"/>
    </row>
    <row r="6" spans="1:8" ht="45" customHeight="1">
      <c r="A6" s="25">
        <v>53.98</v>
      </c>
      <c r="B6" s="26">
        <v>53.98</v>
      </c>
      <c r="C6" s="26"/>
      <c r="D6" s="27"/>
      <c r="E6" s="27"/>
      <c r="F6" s="27"/>
      <c r="G6" s="28"/>
      <c r="H6" s="16"/>
    </row>
    <row r="7" spans="1:8" ht="45" customHeight="1">
      <c r="A7" s="16"/>
      <c r="B7" s="16"/>
      <c r="C7" s="17"/>
      <c r="D7" s="16"/>
      <c r="E7" s="16"/>
      <c r="F7" s="16"/>
      <c r="G7" s="16"/>
      <c r="H7" s="16"/>
    </row>
    <row r="8" spans="1:8" ht="45" customHeight="1">
      <c r="A8" s="16"/>
      <c r="B8" s="16"/>
      <c r="C8" s="17"/>
      <c r="D8" s="16"/>
      <c r="E8" s="16"/>
      <c r="F8" s="16"/>
      <c r="G8" s="16"/>
      <c r="H8" s="16"/>
    </row>
    <row r="9" spans="1:8" ht="45" customHeight="1">
      <c r="A9" s="16"/>
      <c r="B9" s="16"/>
      <c r="C9" s="17"/>
      <c r="D9" s="16"/>
      <c r="E9" s="16"/>
      <c r="F9" s="16"/>
      <c r="G9" s="16"/>
      <c r="H9" s="16"/>
    </row>
    <row r="10" spans="1:8" ht="45" customHeight="1">
      <c r="A10" s="16"/>
      <c r="B10" s="16"/>
      <c r="C10" s="17"/>
      <c r="D10" s="16"/>
      <c r="E10" s="16"/>
      <c r="F10" s="16"/>
      <c r="G10" s="16"/>
      <c r="H10" s="16"/>
    </row>
    <row r="11" spans="1:8" ht="45" customHeight="1">
      <c r="A11" s="16"/>
      <c r="B11" s="16"/>
      <c r="C11" s="17"/>
      <c r="D11" s="16"/>
      <c r="E11" s="16"/>
      <c r="F11" s="16"/>
      <c r="G11" s="16"/>
      <c r="H11" s="16"/>
    </row>
    <row r="12" spans="1:8" ht="45" customHeight="1">
      <c r="A12" s="16"/>
      <c r="B12" s="16"/>
      <c r="C12" s="17"/>
      <c r="D12" s="16"/>
      <c r="E12" s="16"/>
      <c r="F12" s="16"/>
      <c r="G12" s="16"/>
      <c r="H12" s="16"/>
    </row>
    <row r="13" spans="1:8" ht="45" customHeight="1">
      <c r="A13" s="16"/>
      <c r="B13" s="16"/>
      <c r="C13" s="17"/>
      <c r="D13" s="16"/>
      <c r="E13" s="16"/>
      <c r="F13" s="16"/>
      <c r="G13" s="16"/>
      <c r="H13" s="16"/>
    </row>
  </sheetData>
  <sheetProtection formatCells="0" formatColumns="0" formatRows="0"/>
  <mergeCells count="5">
    <mergeCell ref="A2:G2"/>
    <mergeCell ref="A4:C4"/>
    <mergeCell ref="F4:G4"/>
    <mergeCell ref="D4:D5"/>
    <mergeCell ref="E4:E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1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5"/>
  <sheetViews>
    <sheetView showGridLines="0" showZeros="0" zoomScalePageLayoutView="0" workbookViewId="0" topLeftCell="A1">
      <selection activeCell="F7" sqref="F7"/>
    </sheetView>
  </sheetViews>
  <sheetFormatPr defaultColWidth="6.875" defaultRowHeight="45" customHeight="1"/>
  <cols>
    <col min="1" max="3" width="3.375" style="259" customWidth="1"/>
    <col min="4" max="4" width="11.75390625" style="259" customWidth="1"/>
    <col min="5" max="5" width="12.50390625" style="259" customWidth="1"/>
    <col min="6" max="6" width="11.625" style="259" customWidth="1"/>
    <col min="7" max="15" width="10.50390625" style="259" customWidth="1"/>
    <col min="16" max="246" width="6.625" style="259" customWidth="1"/>
    <col min="247" max="16384" width="6.875" style="258" customWidth="1"/>
  </cols>
  <sheetData>
    <row r="1" spans="2:246" ht="45" customHeight="1">
      <c r="B1" s="260"/>
      <c r="C1" s="260"/>
      <c r="D1" s="260"/>
      <c r="E1" s="260"/>
      <c r="F1" s="260"/>
      <c r="G1" s="260"/>
      <c r="H1" s="260"/>
      <c r="I1" s="260"/>
      <c r="J1" s="260"/>
      <c r="K1" s="260"/>
      <c r="O1" s="271" t="s">
        <v>90</v>
      </c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</row>
    <row r="2" spans="1:246" ht="45" customHeight="1">
      <c r="A2" s="310" t="s">
        <v>91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27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</row>
    <row r="3" spans="1:246" ht="45" customHeight="1">
      <c r="A3" s="261"/>
      <c r="B3" s="261"/>
      <c r="C3" s="261"/>
      <c r="D3" s="262"/>
      <c r="E3" s="263"/>
      <c r="F3" s="262"/>
      <c r="G3" s="262"/>
      <c r="H3" s="262"/>
      <c r="I3" s="263"/>
      <c r="J3" s="263"/>
      <c r="K3" s="263"/>
      <c r="N3" s="311" t="s">
        <v>77</v>
      </c>
      <c r="O3" s="311"/>
      <c r="P3" s="26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</row>
    <row r="4" spans="1:246" ht="45" customHeight="1">
      <c r="A4" s="312" t="s">
        <v>92</v>
      </c>
      <c r="B4" s="312"/>
      <c r="C4" s="312"/>
      <c r="D4" s="314" t="s">
        <v>93</v>
      </c>
      <c r="E4" s="315" t="s">
        <v>94</v>
      </c>
      <c r="F4" s="313" t="s">
        <v>79</v>
      </c>
      <c r="G4" s="313"/>
      <c r="H4" s="313"/>
      <c r="I4" s="312" t="s">
        <v>80</v>
      </c>
      <c r="J4" s="312" t="s">
        <v>81</v>
      </c>
      <c r="K4" s="312" t="s">
        <v>82</v>
      </c>
      <c r="L4" s="312" t="s">
        <v>83</v>
      </c>
      <c r="M4" s="312" t="s">
        <v>84</v>
      </c>
      <c r="N4" s="316" t="s">
        <v>85</v>
      </c>
      <c r="O4" s="318" t="s">
        <v>86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</row>
    <row r="5" spans="1:246" ht="45" customHeight="1">
      <c r="A5" s="264" t="s">
        <v>95</v>
      </c>
      <c r="B5" s="264" t="s">
        <v>96</v>
      </c>
      <c r="C5" s="264" t="s">
        <v>97</v>
      </c>
      <c r="D5" s="314"/>
      <c r="E5" s="312"/>
      <c r="F5" s="264" t="s">
        <v>87</v>
      </c>
      <c r="G5" s="264" t="s">
        <v>88</v>
      </c>
      <c r="H5" s="264" t="s">
        <v>89</v>
      </c>
      <c r="I5" s="312"/>
      <c r="J5" s="312"/>
      <c r="K5" s="312"/>
      <c r="L5" s="312"/>
      <c r="M5" s="312"/>
      <c r="N5" s="317"/>
      <c r="O5" s="31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</row>
    <row r="6" spans="1:246" ht="45" customHeight="1">
      <c r="A6" s="43">
        <v>213</v>
      </c>
      <c r="B6" s="43"/>
      <c r="C6" s="43"/>
      <c r="D6" s="43" t="s">
        <v>98</v>
      </c>
      <c r="E6" s="265">
        <f>F6</f>
        <v>53.98</v>
      </c>
      <c r="F6" s="266">
        <v>53.98</v>
      </c>
      <c r="G6" s="267">
        <v>53.98</v>
      </c>
      <c r="H6" s="268"/>
      <c r="I6" s="268"/>
      <c r="J6" s="268"/>
      <c r="K6" s="268"/>
      <c r="L6" s="268"/>
      <c r="M6" s="268"/>
      <c r="N6" s="268"/>
      <c r="O6" s="275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</row>
    <row r="7" spans="1:246" ht="45" customHeight="1">
      <c r="A7" s="43"/>
      <c r="B7" s="43" t="s">
        <v>99</v>
      </c>
      <c r="C7" s="43"/>
      <c r="D7" s="43" t="s">
        <v>100</v>
      </c>
      <c r="E7" s="269">
        <f>E6</f>
        <v>53.98</v>
      </c>
      <c r="F7" s="264">
        <f>F6</f>
        <v>53.98</v>
      </c>
      <c r="G7" s="270">
        <f>G6</f>
        <v>53.98</v>
      </c>
      <c r="H7" s="269"/>
      <c r="I7" s="269"/>
      <c r="J7" s="269"/>
      <c r="K7" s="269"/>
      <c r="L7" s="269"/>
      <c r="M7" s="269"/>
      <c r="N7" s="273"/>
      <c r="O7" s="274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</row>
    <row r="9" spans="17:246" ht="45" customHeight="1"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</row>
    <row r="10" spans="17:246" ht="45" customHeight="1"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</row>
    <row r="11" spans="17:246" ht="45" customHeight="1"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</row>
    <row r="12" spans="17:246" ht="45" customHeight="1"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</row>
    <row r="13" spans="17:246" ht="45" customHeight="1"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</row>
    <row r="14" spans="17:246" ht="45" customHeight="1"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</row>
    <row r="15" spans="17:246" ht="45" customHeight="1"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</row>
  </sheetData>
  <sheetProtection formatCells="0" formatColumns="0" formatRows="0"/>
  <mergeCells count="13">
    <mergeCell ref="M4:M5"/>
    <mergeCell ref="N4:N5"/>
    <mergeCell ref="O4:O5"/>
    <mergeCell ref="A2:O2"/>
    <mergeCell ref="N3:O3"/>
    <mergeCell ref="A4:C4"/>
    <mergeCell ref="F4:H4"/>
    <mergeCell ref="D4:D5"/>
    <mergeCell ref="E4:E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zoomScalePageLayoutView="0" workbookViewId="0" topLeftCell="A1">
      <selection activeCell="M9" sqref="M9"/>
    </sheetView>
  </sheetViews>
  <sheetFormatPr defaultColWidth="6.875" defaultRowHeight="45" customHeight="1"/>
  <cols>
    <col min="1" max="12" width="10.625" style="1" customWidth="1"/>
    <col min="13" max="13" width="8.625" style="1" customWidth="1"/>
    <col min="14" max="14" width="17.125" style="1" customWidth="1"/>
    <col min="15" max="15" width="11.125" style="1" customWidth="1"/>
    <col min="16" max="16" width="11.375" style="1" customWidth="1"/>
    <col min="17" max="17" width="8.625" style="1" customWidth="1"/>
    <col min="18" max="16384" width="6.875" style="1" customWidth="1"/>
  </cols>
  <sheetData>
    <row r="1" spans="1:17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2" t="s">
        <v>261</v>
      </c>
      <c r="M1" s="2"/>
      <c r="N1" s="11"/>
      <c r="O1" s="11"/>
      <c r="P1" s="11"/>
      <c r="Q1" s="11"/>
    </row>
    <row r="2" spans="1:17" ht="45" customHeight="1">
      <c r="A2" s="462" t="s">
        <v>262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2"/>
      <c r="N2" s="11"/>
      <c r="O2" s="11"/>
      <c r="P2" s="11"/>
      <c r="Q2" s="11"/>
    </row>
    <row r="3" spans="12:17" ht="45" customHeight="1">
      <c r="L3" s="13" t="s">
        <v>77</v>
      </c>
      <c r="N3" s="11"/>
      <c r="O3" s="11"/>
      <c r="P3" s="11"/>
      <c r="Q3" s="11"/>
    </row>
    <row r="4" spans="1:17" ht="45" customHeight="1">
      <c r="A4" s="463" t="s">
        <v>228</v>
      </c>
      <c r="B4" s="461" t="s">
        <v>263</v>
      </c>
      <c r="C4" s="461" t="s">
        <v>264</v>
      </c>
      <c r="D4" s="461"/>
      <c r="E4" s="461" t="s">
        <v>265</v>
      </c>
      <c r="F4" s="464" t="s">
        <v>266</v>
      </c>
      <c r="G4" s="461" t="s">
        <v>267</v>
      </c>
      <c r="H4" s="461" t="s">
        <v>268</v>
      </c>
      <c r="I4" s="461" t="s">
        <v>269</v>
      </c>
      <c r="J4" s="461" t="s">
        <v>270</v>
      </c>
      <c r="K4" s="461" t="s">
        <v>271</v>
      </c>
      <c r="L4" s="461" t="s">
        <v>272</v>
      </c>
      <c r="M4" s="2"/>
      <c r="N4" s="11"/>
      <c r="O4" s="11"/>
      <c r="P4" s="11"/>
      <c r="Q4" s="11"/>
    </row>
    <row r="5" spans="1:17" ht="45" customHeight="1">
      <c r="A5" s="463"/>
      <c r="B5" s="461"/>
      <c r="C5" s="4" t="s">
        <v>103</v>
      </c>
      <c r="D5" s="5" t="s">
        <v>273</v>
      </c>
      <c r="E5" s="461"/>
      <c r="F5" s="464"/>
      <c r="G5" s="461"/>
      <c r="H5" s="461"/>
      <c r="I5" s="461"/>
      <c r="J5" s="461"/>
      <c r="K5" s="461"/>
      <c r="L5" s="461"/>
      <c r="M5" s="2"/>
      <c r="N5" s="11"/>
      <c r="O5" s="11"/>
      <c r="P5" s="11"/>
      <c r="Q5" s="11"/>
    </row>
    <row r="6" spans="1:17" ht="45" customHeight="1">
      <c r="A6" s="6"/>
      <c r="B6" s="7"/>
      <c r="C6" s="8"/>
      <c r="D6" s="9"/>
      <c r="E6" s="7"/>
      <c r="F6" s="10"/>
      <c r="G6" s="10"/>
      <c r="H6" s="10"/>
      <c r="I6" s="10"/>
      <c r="J6" s="6"/>
      <c r="K6" s="14"/>
      <c r="L6" s="14"/>
      <c r="M6" s="2"/>
      <c r="N6" s="11"/>
      <c r="O6" s="11"/>
      <c r="P6" s="11"/>
      <c r="Q6" s="11"/>
    </row>
    <row r="7" spans="1:17" ht="45" customHeight="1">
      <c r="A7" s="2"/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11"/>
      <c r="O7" s="11"/>
      <c r="P7" s="11"/>
      <c r="Q7" s="11"/>
    </row>
    <row r="8" spans="1:17" ht="45" customHeight="1">
      <c r="A8" s="2"/>
      <c r="B8" s="2"/>
      <c r="C8" s="2"/>
      <c r="D8" s="2"/>
      <c r="E8" s="3"/>
      <c r="F8" s="2"/>
      <c r="G8" s="2"/>
      <c r="H8" s="2"/>
      <c r="I8" s="2"/>
      <c r="J8" s="2"/>
      <c r="K8" s="2"/>
      <c r="L8" s="2"/>
      <c r="M8" s="2"/>
      <c r="N8" s="11"/>
      <c r="O8" s="11"/>
      <c r="P8" s="11"/>
      <c r="Q8" s="11"/>
    </row>
    <row r="9" spans="1:17" ht="45" customHeight="1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11"/>
      <c r="O9" s="11"/>
      <c r="P9" s="11"/>
      <c r="Q9" s="11"/>
    </row>
    <row r="10" spans="1:17" ht="45" customHeight="1">
      <c r="A10" s="2"/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2"/>
      <c r="N10" s="11"/>
      <c r="O10" s="11"/>
      <c r="P10" s="11"/>
      <c r="Q10" s="11"/>
    </row>
    <row r="11" spans="1:17" ht="45" customHeight="1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2"/>
      <c r="N11" s="11"/>
      <c r="O11" s="11"/>
      <c r="P11" s="11"/>
      <c r="Q11" s="11"/>
    </row>
    <row r="12" spans="1:17" ht="45" customHeight="1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11"/>
      <c r="O12" s="11"/>
      <c r="P12" s="11"/>
      <c r="Q12" s="11"/>
    </row>
    <row r="13" spans="1:17" ht="45" customHeight="1">
      <c r="A13" s="2"/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  <c r="M13" s="2"/>
      <c r="N13" s="11"/>
      <c r="O13" s="11"/>
      <c r="P13" s="11"/>
      <c r="Q13" s="11"/>
    </row>
    <row r="14" spans="1:17" ht="4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4:17" ht="45" customHeight="1">
      <c r="N15" s="11"/>
      <c r="O15" s="11"/>
      <c r="P15" s="11"/>
      <c r="Q15" s="11"/>
    </row>
    <row r="16" spans="1:17" ht="45" customHeight="1">
      <c r="A16" s="11"/>
      <c r="B16" s="11"/>
      <c r="C16" s="11"/>
      <c r="D16" s="11"/>
      <c r="E16" s="11"/>
      <c r="F16" s="11"/>
      <c r="G16" s="11"/>
      <c r="H16" s="11"/>
      <c r="I16" s="11"/>
      <c r="K16" s="11"/>
      <c r="L16" s="11"/>
      <c r="M16" s="11"/>
      <c r="N16" s="11"/>
      <c r="O16" s="11"/>
      <c r="P16" s="11"/>
      <c r="Q16" s="11"/>
    </row>
  </sheetData>
  <sheetProtection formatCells="0" formatColumns="0" formatRows="0"/>
  <mergeCells count="12">
    <mergeCell ref="A2:L2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showZeros="0" zoomScalePageLayoutView="0" workbookViewId="0" topLeftCell="A4">
      <selection activeCell="G9" sqref="G9"/>
    </sheetView>
  </sheetViews>
  <sheetFormatPr defaultColWidth="6.875" defaultRowHeight="45" customHeight="1"/>
  <cols>
    <col min="1" max="3" width="3.50390625" style="230" customWidth="1"/>
    <col min="4" max="4" width="12.125" style="231" customWidth="1"/>
    <col min="5" max="5" width="11.875" style="232" customWidth="1"/>
    <col min="6" max="9" width="8.50390625" style="232" customWidth="1"/>
    <col min="10" max="11" width="8.625" style="232" customWidth="1"/>
    <col min="12" max="16" width="8.00390625" style="232" customWidth="1"/>
    <col min="17" max="17" width="8.00390625" style="233" customWidth="1"/>
    <col min="18" max="20" width="8.00390625" style="234" customWidth="1"/>
    <col min="21" max="16384" width="6.875" style="233" customWidth="1"/>
  </cols>
  <sheetData>
    <row r="1" spans="1:20" ht="45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R1" s="249"/>
      <c r="S1" s="249"/>
      <c r="T1" s="216" t="s">
        <v>101</v>
      </c>
    </row>
    <row r="2" spans="1:20" ht="45" customHeight="1">
      <c r="A2" s="330" t="s">
        <v>102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</row>
    <row r="3" spans="1:20" s="228" customFormat="1" ht="45" customHeight="1">
      <c r="A3" s="235"/>
      <c r="B3" s="236"/>
      <c r="C3" s="23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43"/>
      <c r="P3" s="243"/>
      <c r="R3" s="250"/>
      <c r="S3" s="331" t="s">
        <v>77</v>
      </c>
      <c r="T3" s="331"/>
    </row>
    <row r="4" spans="1:20" s="228" customFormat="1" ht="45" customHeight="1">
      <c r="A4" s="237" t="s">
        <v>92</v>
      </c>
      <c r="B4" s="238"/>
      <c r="C4" s="238"/>
      <c r="D4" s="327" t="s">
        <v>93</v>
      </c>
      <c r="E4" s="334" t="s">
        <v>103</v>
      </c>
      <c r="F4" s="239" t="s">
        <v>104</v>
      </c>
      <c r="G4" s="237"/>
      <c r="H4" s="237"/>
      <c r="I4" s="244"/>
      <c r="J4" s="332" t="s">
        <v>105</v>
      </c>
      <c r="K4" s="332"/>
      <c r="L4" s="332"/>
      <c r="M4" s="332"/>
      <c r="N4" s="332"/>
      <c r="O4" s="332"/>
      <c r="P4" s="332"/>
      <c r="Q4" s="332"/>
      <c r="R4" s="324" t="s">
        <v>106</v>
      </c>
      <c r="S4" s="320" t="s">
        <v>107</v>
      </c>
      <c r="T4" s="320" t="s">
        <v>108</v>
      </c>
    </row>
    <row r="5" spans="1:20" s="228" customFormat="1" ht="45" customHeight="1">
      <c r="A5" s="333" t="s">
        <v>95</v>
      </c>
      <c r="B5" s="327" t="s">
        <v>96</v>
      </c>
      <c r="C5" s="327" t="s">
        <v>97</v>
      </c>
      <c r="D5" s="327"/>
      <c r="E5" s="335"/>
      <c r="F5" s="326" t="s">
        <v>78</v>
      </c>
      <c r="G5" s="326" t="s">
        <v>109</v>
      </c>
      <c r="H5" s="326" t="s">
        <v>110</v>
      </c>
      <c r="I5" s="327" t="s">
        <v>111</v>
      </c>
      <c r="J5" s="323" t="s">
        <v>78</v>
      </c>
      <c r="K5" s="328" t="s">
        <v>112</v>
      </c>
      <c r="L5" s="328" t="s">
        <v>113</v>
      </c>
      <c r="M5" s="323" t="s">
        <v>114</v>
      </c>
      <c r="N5" s="322" t="s">
        <v>115</v>
      </c>
      <c r="O5" s="322" t="s">
        <v>116</v>
      </c>
      <c r="P5" s="322" t="s">
        <v>117</v>
      </c>
      <c r="Q5" s="322" t="s">
        <v>118</v>
      </c>
      <c r="R5" s="325"/>
      <c r="S5" s="321"/>
      <c r="T5" s="321"/>
    </row>
    <row r="6" spans="1:20" ht="45" customHeight="1">
      <c r="A6" s="333"/>
      <c r="B6" s="327"/>
      <c r="C6" s="327"/>
      <c r="D6" s="327"/>
      <c r="E6" s="336"/>
      <c r="F6" s="326"/>
      <c r="G6" s="326"/>
      <c r="H6" s="326"/>
      <c r="I6" s="327"/>
      <c r="J6" s="327"/>
      <c r="K6" s="329"/>
      <c r="L6" s="329"/>
      <c r="M6" s="327"/>
      <c r="N6" s="323"/>
      <c r="O6" s="323"/>
      <c r="P6" s="323"/>
      <c r="Q6" s="323"/>
      <c r="R6" s="321"/>
      <c r="S6" s="321"/>
      <c r="T6" s="321"/>
    </row>
    <row r="7" spans="1:20" ht="63.75" customHeight="1">
      <c r="A7" s="43">
        <v>213</v>
      </c>
      <c r="B7" s="43"/>
      <c r="C7" s="43"/>
      <c r="D7" s="43" t="s">
        <v>98</v>
      </c>
      <c r="E7" s="240">
        <f>F7+J7+R7+S7+T7</f>
        <v>53.980000000000004</v>
      </c>
      <c r="F7" s="241">
        <f>G7+H7+I7</f>
        <v>53.980000000000004</v>
      </c>
      <c r="G7" s="242">
        <v>50.74</v>
      </c>
      <c r="H7" s="242">
        <v>3.24</v>
      </c>
      <c r="I7" s="246"/>
      <c r="J7" s="246"/>
      <c r="K7" s="247"/>
      <c r="L7" s="245"/>
      <c r="M7" s="246"/>
      <c r="N7" s="248"/>
      <c r="O7" s="248"/>
      <c r="P7" s="248"/>
      <c r="Q7" s="252"/>
      <c r="R7" s="253"/>
      <c r="S7" s="254"/>
      <c r="T7" s="251"/>
    </row>
    <row r="8" spans="1:20" s="229" customFormat="1" ht="57" customHeight="1">
      <c r="A8" s="43"/>
      <c r="B8" s="43" t="s">
        <v>99</v>
      </c>
      <c r="C8" s="43"/>
      <c r="D8" s="43" t="s">
        <v>100</v>
      </c>
      <c r="E8" s="240">
        <f>F8+J8+R8+S8+T8</f>
        <v>53.980000000000004</v>
      </c>
      <c r="F8" s="241">
        <f>G8+H8+I8</f>
        <v>53.980000000000004</v>
      </c>
      <c r="G8" s="242">
        <f>'1 收支总表'!H6</f>
        <v>50.74</v>
      </c>
      <c r="H8" s="242">
        <f>'1 收支总表'!H7</f>
        <v>3.24</v>
      </c>
      <c r="I8" s="242"/>
      <c r="J8" s="242">
        <f>K8+L8+M8+N8+O8+P8+Q8</f>
        <v>0</v>
      </c>
      <c r="K8" s="242"/>
      <c r="L8" s="240"/>
      <c r="M8" s="242"/>
      <c r="N8" s="242"/>
      <c r="O8" s="242"/>
      <c r="P8" s="242"/>
      <c r="Q8" s="255"/>
      <c r="R8" s="256"/>
      <c r="S8" s="257"/>
      <c r="T8" s="255"/>
    </row>
    <row r="13" spans="1:21" ht="45" customHeight="1">
      <c r="A13" s="11"/>
      <c r="B13" s="11"/>
      <c r="C13" s="11"/>
      <c r="D13" s="11"/>
      <c r="E13" s="11"/>
      <c r="O13" s="11"/>
      <c r="P13" s="11"/>
      <c r="Q13" s="11"/>
      <c r="R13" s="11"/>
      <c r="S13" s="11"/>
      <c r="T13" s="11"/>
      <c r="U13" s="11"/>
    </row>
    <row r="14" spans="1:21" ht="45" customHeight="1">
      <c r="A14" s="11"/>
      <c r="B14" s="11"/>
      <c r="C14" s="11"/>
      <c r="D14" s="11"/>
      <c r="E14" s="11"/>
      <c r="O14" s="11"/>
      <c r="P14" s="11"/>
      <c r="Q14" s="11"/>
      <c r="R14" s="11"/>
      <c r="S14" s="11"/>
      <c r="T14" s="11"/>
      <c r="U14" s="11"/>
    </row>
  </sheetData>
  <sheetProtection formatCells="0" formatColumns="0" formatRows="0"/>
  <mergeCells count="23">
    <mergeCell ref="A2:T2"/>
    <mergeCell ref="S3:T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T4:T6"/>
    <mergeCell ref="N5:N6"/>
    <mergeCell ref="O5:O6"/>
    <mergeCell ref="P5:P6"/>
    <mergeCell ref="Q5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zoomScalePageLayoutView="0" workbookViewId="0" topLeftCell="A1">
      <selection activeCell="E8" sqref="E8"/>
    </sheetView>
  </sheetViews>
  <sheetFormatPr defaultColWidth="9.00390625" defaultRowHeight="45" customHeight="1"/>
  <cols>
    <col min="1" max="1" width="3.875" style="11" customWidth="1"/>
    <col min="2" max="3" width="4.375" style="11" customWidth="1"/>
    <col min="4" max="4" width="9.125" style="11" customWidth="1"/>
    <col min="5" max="5" width="10.625" style="11" customWidth="1"/>
    <col min="6" max="9" width="7.125" style="11" customWidth="1"/>
    <col min="10" max="10" width="8.625" style="11" customWidth="1"/>
    <col min="11" max="11" width="9.125" style="11" customWidth="1"/>
    <col min="12" max="20" width="7.125" style="11" customWidth="1"/>
    <col min="21" max="16384" width="9.00390625" style="11" customWidth="1"/>
  </cols>
  <sheetData>
    <row r="1" spans="1:20" ht="4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216" t="s">
        <v>119</v>
      </c>
    </row>
    <row r="2" spans="1:20" ht="45" customHeight="1">
      <c r="A2" s="338" t="s">
        <v>120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</row>
    <row r="3" spans="1:20" ht="4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39" t="s">
        <v>77</v>
      </c>
      <c r="T3" s="339"/>
    </row>
    <row r="4" spans="1:20" ht="45" customHeight="1">
      <c r="A4" s="340" t="s">
        <v>92</v>
      </c>
      <c r="B4" s="341"/>
      <c r="C4" s="342"/>
      <c r="D4" s="343" t="s">
        <v>93</v>
      </c>
      <c r="E4" s="343" t="s">
        <v>94</v>
      </c>
      <c r="F4" s="337" t="s">
        <v>121</v>
      </c>
      <c r="G4" s="337" t="s">
        <v>122</v>
      </c>
      <c r="H4" s="337" t="s">
        <v>123</v>
      </c>
      <c r="I4" s="337" t="s">
        <v>124</v>
      </c>
      <c r="J4" s="337" t="s">
        <v>125</v>
      </c>
      <c r="K4" s="337" t="s">
        <v>126</v>
      </c>
      <c r="L4" s="337" t="s">
        <v>113</v>
      </c>
      <c r="M4" s="337" t="s">
        <v>127</v>
      </c>
      <c r="N4" s="337" t="s">
        <v>111</v>
      </c>
      <c r="O4" s="337" t="s">
        <v>115</v>
      </c>
      <c r="P4" s="337" t="s">
        <v>114</v>
      </c>
      <c r="Q4" s="337" t="s">
        <v>128</v>
      </c>
      <c r="R4" s="337" t="s">
        <v>129</v>
      </c>
      <c r="S4" s="337" t="s">
        <v>130</v>
      </c>
      <c r="T4" s="337" t="s">
        <v>118</v>
      </c>
    </row>
    <row r="5" spans="1:20" ht="45" customHeight="1">
      <c r="A5" s="343" t="s">
        <v>95</v>
      </c>
      <c r="B5" s="343" t="s">
        <v>96</v>
      </c>
      <c r="C5" s="343" t="s">
        <v>97</v>
      </c>
      <c r="D5" s="345"/>
      <c r="E5" s="345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</row>
    <row r="6" spans="1:20" ht="45" customHeight="1">
      <c r="A6" s="344"/>
      <c r="B6" s="344"/>
      <c r="C6" s="344"/>
      <c r="D6" s="344"/>
      <c r="E6" s="344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</row>
    <row r="7" spans="1:20" ht="45" customHeight="1">
      <c r="A7" s="43">
        <v>213</v>
      </c>
      <c r="B7" s="43"/>
      <c r="C7" s="43"/>
      <c r="D7" s="43" t="s">
        <v>98</v>
      </c>
      <c r="E7" s="42">
        <f>F7+G7</f>
        <v>53.980000000000004</v>
      </c>
      <c r="F7" s="40">
        <f>'1 收支总表'!H6</f>
        <v>50.74</v>
      </c>
      <c r="G7" s="40">
        <f>'1 收支总表'!H7</f>
        <v>3.24</v>
      </c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ht="45" customHeight="1">
      <c r="A8" s="43" t="s">
        <v>131</v>
      </c>
      <c r="B8" s="43" t="s">
        <v>99</v>
      </c>
      <c r="C8" s="43"/>
      <c r="D8" s="43" t="s">
        <v>100</v>
      </c>
      <c r="E8" s="44">
        <f>F8+G8+H8+I8+J8++K8+L8+M8+N8+O8+P8+Q8+R8+S8+T8</f>
        <v>53.980000000000004</v>
      </c>
      <c r="F8" s="44">
        <v>50.74</v>
      </c>
      <c r="G8" s="44">
        <v>3.24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T4:T6"/>
    <mergeCell ref="N4:N6"/>
    <mergeCell ref="O4:O6"/>
    <mergeCell ref="P4:P6"/>
    <mergeCell ref="Q4:Q6"/>
    <mergeCell ref="R4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zoomScalePageLayoutView="0" workbookViewId="0" topLeftCell="D1">
      <selection activeCell="O9" sqref="O9"/>
    </sheetView>
  </sheetViews>
  <sheetFormatPr defaultColWidth="6.625" defaultRowHeight="45" customHeight="1"/>
  <cols>
    <col min="1" max="3" width="3.625" style="217" customWidth="1"/>
    <col min="4" max="4" width="7.625" style="217" customWidth="1"/>
    <col min="5" max="5" width="7.125" style="217" customWidth="1"/>
    <col min="6" max="6" width="7.75390625" style="217" customWidth="1"/>
    <col min="7" max="7" width="7.00390625" style="217" customWidth="1"/>
    <col min="8" max="11" width="5.625" style="217" customWidth="1"/>
    <col min="12" max="12" width="8.125" style="218" customWidth="1"/>
    <col min="13" max="26" width="5.625" style="217" customWidth="1"/>
    <col min="27" max="16384" width="6.625" style="217" customWidth="1"/>
  </cols>
  <sheetData>
    <row r="1" spans="1:255" s="11" customFormat="1" ht="45" customHeight="1">
      <c r="A1" s="217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8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7"/>
      <c r="X1" s="217"/>
      <c r="Y1" s="217"/>
      <c r="Z1" s="224" t="s">
        <v>132</v>
      </c>
      <c r="AA1" s="225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  <c r="FI1" s="217"/>
      <c r="FJ1" s="217"/>
      <c r="FK1" s="217"/>
      <c r="FL1" s="217"/>
      <c r="FM1" s="217"/>
      <c r="FN1" s="217"/>
      <c r="FO1" s="217"/>
      <c r="FP1" s="217"/>
      <c r="FQ1" s="217"/>
      <c r="FR1" s="217"/>
      <c r="FS1" s="217"/>
      <c r="FT1" s="217"/>
      <c r="FU1" s="217"/>
      <c r="FV1" s="217"/>
      <c r="FW1" s="217"/>
      <c r="FX1" s="217"/>
      <c r="FY1" s="217"/>
      <c r="FZ1" s="217"/>
      <c r="GA1" s="217"/>
      <c r="GB1" s="217"/>
      <c r="GC1" s="217"/>
      <c r="GD1" s="217"/>
      <c r="GE1" s="217"/>
      <c r="GF1" s="217"/>
      <c r="GG1" s="217"/>
      <c r="GH1" s="217"/>
      <c r="GI1" s="217"/>
      <c r="GJ1" s="217"/>
      <c r="GK1" s="217"/>
      <c r="GL1" s="217"/>
      <c r="GM1" s="217"/>
      <c r="GN1" s="217"/>
      <c r="GO1" s="217"/>
      <c r="GP1" s="217"/>
      <c r="GQ1" s="217"/>
      <c r="GR1" s="217"/>
      <c r="GS1" s="217"/>
      <c r="GT1" s="217"/>
      <c r="GU1" s="217"/>
      <c r="GV1" s="217"/>
      <c r="GW1" s="217"/>
      <c r="GX1" s="217"/>
      <c r="GY1" s="217"/>
      <c r="GZ1" s="217"/>
      <c r="HA1" s="217"/>
      <c r="HB1" s="217"/>
      <c r="HC1" s="217"/>
      <c r="HD1" s="217"/>
      <c r="HE1" s="217"/>
      <c r="HF1" s="217"/>
      <c r="HG1" s="217"/>
      <c r="HH1" s="217"/>
      <c r="HI1" s="217"/>
      <c r="HJ1" s="217"/>
      <c r="HK1" s="217"/>
      <c r="HL1" s="217"/>
      <c r="HM1" s="217"/>
      <c r="HN1" s="217"/>
      <c r="HO1" s="217"/>
      <c r="HP1" s="217"/>
      <c r="HQ1" s="217"/>
      <c r="HR1" s="217"/>
      <c r="HS1" s="217"/>
      <c r="HT1" s="217"/>
      <c r="HU1" s="217"/>
      <c r="HV1" s="217"/>
      <c r="HW1" s="217"/>
      <c r="HX1" s="217"/>
      <c r="HY1" s="217"/>
      <c r="HZ1" s="217"/>
      <c r="IA1" s="217"/>
      <c r="IB1" s="217"/>
      <c r="IC1" s="217"/>
      <c r="ID1" s="217"/>
      <c r="IE1" s="217"/>
      <c r="IF1" s="217"/>
      <c r="IG1" s="217"/>
      <c r="IH1" s="217"/>
      <c r="II1" s="217"/>
      <c r="IJ1" s="217"/>
      <c r="IK1" s="217"/>
      <c r="IL1" s="217"/>
      <c r="IM1" s="217"/>
      <c r="IN1" s="217"/>
      <c r="IO1" s="217"/>
      <c r="IP1" s="217"/>
      <c r="IQ1" s="217"/>
      <c r="IR1" s="217"/>
      <c r="IS1" s="217"/>
      <c r="IT1" s="217"/>
      <c r="IU1" s="217"/>
    </row>
    <row r="2" spans="1:255" s="11" customFormat="1" ht="45" customHeight="1">
      <c r="A2" s="351" t="s">
        <v>133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7"/>
      <c r="EV2" s="217"/>
      <c r="EW2" s="217"/>
      <c r="EX2" s="217"/>
      <c r="EY2" s="217"/>
      <c r="EZ2" s="217"/>
      <c r="FA2" s="217"/>
      <c r="FB2" s="217"/>
      <c r="FC2" s="217"/>
      <c r="FD2" s="217"/>
      <c r="FE2" s="217"/>
      <c r="FF2" s="217"/>
      <c r="FG2" s="217"/>
      <c r="FH2" s="217"/>
      <c r="FI2" s="217"/>
      <c r="FJ2" s="217"/>
      <c r="FK2" s="217"/>
      <c r="FL2" s="217"/>
      <c r="FM2" s="217"/>
      <c r="FN2" s="217"/>
      <c r="FO2" s="217"/>
      <c r="FP2" s="217"/>
      <c r="FQ2" s="217"/>
      <c r="FR2" s="217"/>
      <c r="FS2" s="217"/>
      <c r="FT2" s="217"/>
      <c r="FU2" s="217"/>
      <c r="FV2" s="217"/>
      <c r="FW2" s="217"/>
      <c r="FX2" s="217"/>
      <c r="FY2" s="217"/>
      <c r="FZ2" s="217"/>
      <c r="GA2" s="217"/>
      <c r="GB2" s="217"/>
      <c r="GC2" s="217"/>
      <c r="GD2" s="217"/>
      <c r="GE2" s="217"/>
      <c r="GF2" s="217"/>
      <c r="GG2" s="217"/>
      <c r="GH2" s="217"/>
      <c r="GI2" s="217"/>
      <c r="GJ2" s="217"/>
      <c r="GK2" s="217"/>
      <c r="GL2" s="217"/>
      <c r="GM2" s="217"/>
      <c r="GN2" s="217"/>
      <c r="GO2" s="217"/>
      <c r="GP2" s="217"/>
      <c r="GQ2" s="217"/>
      <c r="GR2" s="217"/>
      <c r="GS2" s="217"/>
      <c r="GT2" s="217"/>
      <c r="GU2" s="217"/>
      <c r="GV2" s="217"/>
      <c r="GW2" s="217"/>
      <c r="GX2" s="217"/>
      <c r="GY2" s="217"/>
      <c r="GZ2" s="217"/>
      <c r="HA2" s="217"/>
      <c r="HB2" s="217"/>
      <c r="HC2" s="217"/>
      <c r="HD2" s="217"/>
      <c r="HE2" s="217"/>
      <c r="HF2" s="217"/>
      <c r="HG2" s="217"/>
      <c r="HH2" s="217"/>
      <c r="HI2" s="217"/>
      <c r="HJ2" s="217"/>
      <c r="HK2" s="217"/>
      <c r="HL2" s="217"/>
      <c r="HM2" s="217"/>
      <c r="HN2" s="217"/>
      <c r="HO2" s="217"/>
      <c r="HP2" s="217"/>
      <c r="HQ2" s="217"/>
      <c r="HR2" s="217"/>
      <c r="HS2" s="217"/>
      <c r="HT2" s="217"/>
      <c r="HU2" s="217"/>
      <c r="HV2" s="217"/>
      <c r="HW2" s="217"/>
      <c r="HX2" s="217"/>
      <c r="HY2" s="217"/>
      <c r="HZ2" s="217"/>
      <c r="IA2" s="217"/>
      <c r="IB2" s="217"/>
      <c r="IC2" s="217"/>
      <c r="ID2" s="217"/>
      <c r="IE2" s="217"/>
      <c r="IF2" s="217"/>
      <c r="IG2" s="217"/>
      <c r="IH2" s="217"/>
      <c r="II2" s="217"/>
      <c r="IJ2" s="217"/>
      <c r="IK2" s="217"/>
      <c r="IL2" s="217"/>
      <c r="IM2" s="217"/>
      <c r="IN2" s="217"/>
      <c r="IO2" s="217"/>
      <c r="IP2" s="217"/>
      <c r="IQ2" s="217"/>
      <c r="IR2" s="217"/>
      <c r="IS2" s="217"/>
      <c r="IT2" s="217"/>
      <c r="IU2" s="217"/>
    </row>
    <row r="3" spans="1:255" s="11" customFormat="1" ht="45" customHeight="1">
      <c r="A3" s="220"/>
      <c r="B3" s="220"/>
      <c r="C3" s="220"/>
      <c r="D3" s="221"/>
      <c r="E3" s="221"/>
      <c r="F3" s="221"/>
      <c r="G3" s="221"/>
      <c r="H3" s="221"/>
      <c r="I3" s="221"/>
      <c r="J3" s="221"/>
      <c r="K3" s="221"/>
      <c r="L3" s="218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17"/>
      <c r="X3" s="217"/>
      <c r="Y3" s="352" t="s">
        <v>77</v>
      </c>
      <c r="Z3" s="352"/>
      <c r="AA3" s="226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7"/>
      <c r="FF3" s="217"/>
      <c r="FG3" s="217"/>
      <c r="FH3" s="217"/>
      <c r="FI3" s="217"/>
      <c r="FJ3" s="217"/>
      <c r="FK3" s="217"/>
      <c r="FL3" s="217"/>
      <c r="FM3" s="217"/>
      <c r="FN3" s="217"/>
      <c r="FO3" s="217"/>
      <c r="FP3" s="217"/>
      <c r="FQ3" s="217"/>
      <c r="FR3" s="217"/>
      <c r="FS3" s="217"/>
      <c r="FT3" s="217"/>
      <c r="FU3" s="217"/>
      <c r="FV3" s="217"/>
      <c r="FW3" s="217"/>
      <c r="FX3" s="217"/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217"/>
      <c r="GS3" s="217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17"/>
      <c r="HF3" s="217"/>
      <c r="HG3" s="217"/>
      <c r="HH3" s="217"/>
      <c r="HI3" s="217"/>
      <c r="HJ3" s="217"/>
      <c r="HK3" s="217"/>
      <c r="HL3" s="217"/>
      <c r="HM3" s="217"/>
      <c r="HN3" s="217"/>
      <c r="HO3" s="217"/>
      <c r="HP3" s="217"/>
      <c r="HQ3" s="217"/>
      <c r="HR3" s="217"/>
      <c r="HS3" s="217"/>
      <c r="HT3" s="217"/>
      <c r="HU3" s="217"/>
      <c r="HV3" s="217"/>
      <c r="HW3" s="217"/>
      <c r="HX3" s="217"/>
      <c r="HY3" s="217"/>
      <c r="HZ3" s="217"/>
      <c r="IA3" s="217"/>
      <c r="IB3" s="217"/>
      <c r="IC3" s="217"/>
      <c r="ID3" s="217"/>
      <c r="IE3" s="217"/>
      <c r="IF3" s="217"/>
      <c r="IG3" s="217"/>
      <c r="IH3" s="217"/>
      <c r="II3" s="217"/>
      <c r="IJ3" s="217"/>
      <c r="IK3" s="217"/>
      <c r="IL3" s="217"/>
      <c r="IM3" s="217"/>
      <c r="IN3" s="217"/>
      <c r="IO3" s="217"/>
      <c r="IP3" s="217"/>
      <c r="IQ3" s="217"/>
      <c r="IR3" s="217"/>
      <c r="IS3" s="217"/>
      <c r="IT3" s="217"/>
      <c r="IU3" s="217"/>
    </row>
    <row r="4" spans="1:255" s="11" customFormat="1" ht="45" customHeight="1">
      <c r="A4" s="353" t="s">
        <v>92</v>
      </c>
      <c r="B4" s="353"/>
      <c r="C4" s="353"/>
      <c r="D4" s="346" t="s">
        <v>93</v>
      </c>
      <c r="E4" s="346" t="s">
        <v>94</v>
      </c>
      <c r="F4" s="354" t="s">
        <v>134</v>
      </c>
      <c r="G4" s="354"/>
      <c r="H4" s="354"/>
      <c r="I4" s="354"/>
      <c r="J4" s="354"/>
      <c r="K4" s="354"/>
      <c r="L4" s="354"/>
      <c r="M4" s="354"/>
      <c r="N4" s="354" t="s">
        <v>135</v>
      </c>
      <c r="O4" s="354"/>
      <c r="P4" s="354"/>
      <c r="Q4" s="354"/>
      <c r="R4" s="354"/>
      <c r="S4" s="354"/>
      <c r="T4" s="354"/>
      <c r="U4" s="354"/>
      <c r="V4" s="347" t="s">
        <v>136</v>
      </c>
      <c r="W4" s="346" t="s">
        <v>137</v>
      </c>
      <c r="X4" s="346"/>
      <c r="Y4" s="346"/>
      <c r="Z4" s="346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  <c r="HI4" s="217"/>
      <c r="HJ4" s="217"/>
      <c r="HK4" s="217"/>
      <c r="HL4" s="217"/>
      <c r="HM4" s="217"/>
      <c r="HN4" s="217"/>
      <c r="HO4" s="217"/>
      <c r="HP4" s="217"/>
      <c r="HQ4" s="217"/>
      <c r="HR4" s="217"/>
      <c r="HS4" s="217"/>
      <c r="HT4" s="217"/>
      <c r="HU4" s="217"/>
      <c r="HV4" s="217"/>
      <c r="HW4" s="217"/>
      <c r="HX4" s="217"/>
      <c r="HY4" s="217"/>
      <c r="HZ4" s="217"/>
      <c r="IA4" s="217"/>
      <c r="IB4" s="217"/>
      <c r="IC4" s="217"/>
      <c r="ID4" s="217"/>
      <c r="IE4" s="217"/>
      <c r="IF4" s="217"/>
      <c r="IG4" s="217"/>
      <c r="IH4" s="217"/>
      <c r="II4" s="217"/>
      <c r="IJ4" s="217"/>
      <c r="IK4" s="217"/>
      <c r="IL4" s="217"/>
      <c r="IM4" s="217"/>
      <c r="IN4" s="217"/>
      <c r="IO4" s="217"/>
      <c r="IP4" s="217"/>
      <c r="IQ4" s="217"/>
      <c r="IR4" s="217"/>
      <c r="IS4" s="217"/>
      <c r="IT4" s="217"/>
      <c r="IU4" s="217"/>
    </row>
    <row r="5" spans="1:255" s="11" customFormat="1" ht="45" customHeight="1">
      <c r="A5" s="346" t="s">
        <v>95</v>
      </c>
      <c r="B5" s="346" t="s">
        <v>96</v>
      </c>
      <c r="C5" s="346" t="s">
        <v>97</v>
      </c>
      <c r="D5" s="346"/>
      <c r="E5" s="346"/>
      <c r="F5" s="346" t="s">
        <v>78</v>
      </c>
      <c r="G5" s="346" t="s">
        <v>138</v>
      </c>
      <c r="H5" s="346" t="s">
        <v>139</v>
      </c>
      <c r="I5" s="346" t="s">
        <v>140</v>
      </c>
      <c r="J5" s="346" t="s">
        <v>141</v>
      </c>
      <c r="K5" s="350" t="s">
        <v>142</v>
      </c>
      <c r="L5" s="346" t="s">
        <v>143</v>
      </c>
      <c r="M5" s="346" t="s">
        <v>144</v>
      </c>
      <c r="N5" s="346" t="s">
        <v>78</v>
      </c>
      <c r="O5" s="346" t="s">
        <v>145</v>
      </c>
      <c r="P5" s="346" t="s">
        <v>146</v>
      </c>
      <c r="Q5" s="346" t="s">
        <v>147</v>
      </c>
      <c r="R5" s="350" t="s">
        <v>148</v>
      </c>
      <c r="S5" s="346" t="s">
        <v>149</v>
      </c>
      <c r="T5" s="346" t="s">
        <v>150</v>
      </c>
      <c r="U5" s="346" t="s">
        <v>151</v>
      </c>
      <c r="V5" s="348"/>
      <c r="W5" s="346" t="s">
        <v>78</v>
      </c>
      <c r="X5" s="346" t="s">
        <v>152</v>
      </c>
      <c r="Y5" s="346" t="s">
        <v>153</v>
      </c>
      <c r="Z5" s="346" t="s">
        <v>137</v>
      </c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7"/>
      <c r="FL5" s="217"/>
      <c r="FM5" s="217"/>
      <c r="FN5" s="217"/>
      <c r="FO5" s="217"/>
      <c r="FP5" s="217"/>
      <c r="FQ5" s="217"/>
      <c r="FR5" s="217"/>
      <c r="FS5" s="217"/>
      <c r="FT5" s="217"/>
      <c r="FU5" s="217"/>
      <c r="FV5" s="217"/>
      <c r="FW5" s="217"/>
      <c r="FX5" s="217"/>
      <c r="FY5" s="217"/>
      <c r="FZ5" s="217"/>
      <c r="GA5" s="217"/>
      <c r="GB5" s="217"/>
      <c r="GC5" s="217"/>
      <c r="GD5" s="217"/>
      <c r="GE5" s="217"/>
      <c r="GF5" s="217"/>
      <c r="GG5" s="217"/>
      <c r="GH5" s="217"/>
      <c r="GI5" s="217"/>
      <c r="GJ5" s="217"/>
      <c r="GK5" s="217"/>
      <c r="GL5" s="217"/>
      <c r="GM5" s="217"/>
      <c r="GN5" s="217"/>
      <c r="GO5" s="217"/>
      <c r="GP5" s="217"/>
      <c r="GQ5" s="217"/>
      <c r="GR5" s="217"/>
      <c r="GS5" s="217"/>
      <c r="GT5" s="217"/>
      <c r="GU5" s="217"/>
      <c r="GV5" s="217"/>
      <c r="GW5" s="217"/>
      <c r="GX5" s="217"/>
      <c r="GY5" s="217"/>
      <c r="GZ5" s="217"/>
      <c r="HA5" s="217"/>
      <c r="HB5" s="217"/>
      <c r="HC5" s="217"/>
      <c r="HD5" s="217"/>
      <c r="HE5" s="217"/>
      <c r="HF5" s="217"/>
      <c r="HG5" s="217"/>
      <c r="HH5" s="217"/>
      <c r="HI5" s="217"/>
      <c r="HJ5" s="217"/>
      <c r="HK5" s="217"/>
      <c r="HL5" s="217"/>
      <c r="HM5" s="217"/>
      <c r="HN5" s="217"/>
      <c r="HO5" s="217"/>
      <c r="HP5" s="217"/>
      <c r="HQ5" s="217"/>
      <c r="HR5" s="217"/>
      <c r="HS5" s="217"/>
      <c r="HT5" s="217"/>
      <c r="HU5" s="217"/>
      <c r="HV5" s="217"/>
      <c r="HW5" s="217"/>
      <c r="HX5" s="217"/>
      <c r="HY5" s="217"/>
      <c r="HZ5" s="217"/>
      <c r="IA5" s="217"/>
      <c r="IB5" s="217"/>
      <c r="IC5" s="217"/>
      <c r="ID5" s="217"/>
      <c r="IE5" s="217"/>
      <c r="IF5" s="217"/>
      <c r="IG5" s="217"/>
      <c r="IH5" s="217"/>
      <c r="II5" s="217"/>
      <c r="IJ5" s="217"/>
      <c r="IK5" s="217"/>
      <c r="IL5" s="217"/>
      <c r="IM5" s="217"/>
      <c r="IN5" s="217"/>
      <c r="IO5" s="217"/>
      <c r="IP5" s="217"/>
      <c r="IQ5" s="217"/>
      <c r="IR5" s="217"/>
      <c r="IS5" s="217"/>
      <c r="IT5" s="217"/>
      <c r="IU5" s="217"/>
    </row>
    <row r="6" spans="1:255" s="11" customFormat="1" ht="4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50"/>
      <c r="L6" s="346"/>
      <c r="M6" s="346"/>
      <c r="N6" s="346"/>
      <c r="O6" s="346"/>
      <c r="P6" s="346"/>
      <c r="Q6" s="346"/>
      <c r="R6" s="350"/>
      <c r="S6" s="346"/>
      <c r="T6" s="346"/>
      <c r="U6" s="346"/>
      <c r="V6" s="349"/>
      <c r="W6" s="346"/>
      <c r="X6" s="346"/>
      <c r="Y6" s="346"/>
      <c r="Z6" s="346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7"/>
      <c r="FT6" s="217"/>
      <c r="FU6" s="217"/>
      <c r="FV6" s="217"/>
      <c r="FW6" s="217"/>
      <c r="FX6" s="217"/>
      <c r="FY6" s="217"/>
      <c r="FZ6" s="217"/>
      <c r="GA6" s="217"/>
      <c r="GB6" s="217"/>
      <c r="GC6" s="217"/>
      <c r="GD6" s="217"/>
      <c r="GE6" s="217"/>
      <c r="GF6" s="217"/>
      <c r="GG6" s="217"/>
      <c r="GH6" s="217"/>
      <c r="GI6" s="217"/>
      <c r="GJ6" s="217"/>
      <c r="GK6" s="217"/>
      <c r="GL6" s="217"/>
      <c r="GM6" s="217"/>
      <c r="GN6" s="217"/>
      <c r="GO6" s="217"/>
      <c r="GP6" s="217"/>
      <c r="GQ6" s="217"/>
      <c r="GR6" s="217"/>
      <c r="GS6" s="217"/>
      <c r="GT6" s="217"/>
      <c r="GU6" s="217"/>
      <c r="GV6" s="217"/>
      <c r="GW6" s="217"/>
      <c r="GX6" s="217"/>
      <c r="GY6" s="217"/>
      <c r="GZ6" s="217"/>
      <c r="HA6" s="217"/>
      <c r="HB6" s="217"/>
      <c r="HC6" s="217"/>
      <c r="HD6" s="217"/>
      <c r="HE6" s="217"/>
      <c r="HF6" s="217"/>
      <c r="HG6" s="217"/>
      <c r="HH6" s="217"/>
      <c r="HI6" s="217"/>
      <c r="HJ6" s="217"/>
      <c r="HK6" s="217"/>
      <c r="HL6" s="217"/>
      <c r="HM6" s="217"/>
      <c r="HN6" s="217"/>
      <c r="HO6" s="217"/>
      <c r="HP6" s="217"/>
      <c r="HQ6" s="217"/>
      <c r="HR6" s="217"/>
      <c r="HS6" s="217"/>
      <c r="HT6" s="217"/>
      <c r="HU6" s="217"/>
      <c r="HV6" s="217"/>
      <c r="HW6" s="217"/>
      <c r="HX6" s="217"/>
      <c r="HY6" s="217"/>
      <c r="HZ6" s="217"/>
      <c r="IA6" s="217"/>
      <c r="IB6" s="217"/>
      <c r="IC6" s="217"/>
      <c r="ID6" s="217"/>
      <c r="IE6" s="217"/>
      <c r="IF6" s="217"/>
      <c r="IG6" s="217"/>
      <c r="IH6" s="217"/>
      <c r="II6" s="217"/>
      <c r="IJ6" s="217"/>
      <c r="IK6" s="217"/>
      <c r="IL6" s="217"/>
      <c r="IM6" s="217"/>
      <c r="IN6" s="217"/>
      <c r="IO6" s="217"/>
      <c r="IP6" s="217"/>
      <c r="IQ6" s="217"/>
      <c r="IR6" s="217"/>
      <c r="IS6" s="217"/>
      <c r="IT6" s="217"/>
      <c r="IU6" s="217"/>
    </row>
    <row r="7" spans="1:255" s="11" customFormat="1" ht="45" customHeight="1">
      <c r="A7" s="43">
        <v>213</v>
      </c>
      <c r="B7" s="43"/>
      <c r="C7" s="43"/>
      <c r="D7" s="43" t="s">
        <v>98</v>
      </c>
      <c r="E7" s="222">
        <f>F7+N7+V7</f>
        <v>50.739999999999995</v>
      </c>
      <c r="F7" s="222">
        <f>G7+H7+I7+J7+K7+L7+M7</f>
        <v>39.3</v>
      </c>
      <c r="G7" s="222">
        <v>20.67</v>
      </c>
      <c r="H7" s="222"/>
      <c r="I7" s="222"/>
      <c r="J7" s="222"/>
      <c r="K7" s="222"/>
      <c r="L7" s="223">
        <v>18.63</v>
      </c>
      <c r="M7" s="222"/>
      <c r="N7" s="222">
        <f>O7+P7+Q7+R7+S7+T7+U7</f>
        <v>7.78</v>
      </c>
      <c r="O7" s="222">
        <v>5.29</v>
      </c>
      <c r="P7" s="222">
        <v>2.49</v>
      </c>
      <c r="Q7" s="222"/>
      <c r="R7" s="222"/>
      <c r="S7" s="222"/>
      <c r="T7" s="222"/>
      <c r="U7" s="222"/>
      <c r="V7" s="222">
        <v>3.66</v>
      </c>
      <c r="W7" s="222"/>
      <c r="X7" s="222"/>
      <c r="Y7" s="222"/>
      <c r="Z7" s="222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  <c r="FJ7" s="227"/>
      <c r="FK7" s="227"/>
      <c r="FL7" s="227"/>
      <c r="FM7" s="227"/>
      <c r="FN7" s="227"/>
      <c r="FO7" s="227"/>
      <c r="FP7" s="227"/>
      <c r="FQ7" s="227"/>
      <c r="FR7" s="227"/>
      <c r="FS7" s="227"/>
      <c r="FT7" s="227"/>
      <c r="FU7" s="227"/>
      <c r="FV7" s="227"/>
      <c r="FW7" s="227"/>
      <c r="FX7" s="227"/>
      <c r="FY7" s="227"/>
      <c r="FZ7" s="227"/>
      <c r="GA7" s="227"/>
      <c r="GB7" s="227"/>
      <c r="GC7" s="227"/>
      <c r="GD7" s="227"/>
      <c r="GE7" s="227"/>
      <c r="GF7" s="227"/>
      <c r="GG7" s="227"/>
      <c r="GH7" s="227"/>
      <c r="GI7" s="227"/>
      <c r="GJ7" s="227"/>
      <c r="GK7" s="227"/>
      <c r="GL7" s="227"/>
      <c r="GM7" s="227"/>
      <c r="GN7" s="227"/>
      <c r="GO7" s="227"/>
      <c r="GP7" s="227"/>
      <c r="GQ7" s="227"/>
      <c r="GR7" s="227"/>
      <c r="GS7" s="227"/>
      <c r="GT7" s="227"/>
      <c r="GU7" s="227"/>
      <c r="GV7" s="227"/>
      <c r="GW7" s="227"/>
      <c r="GX7" s="227"/>
      <c r="GY7" s="227"/>
      <c r="GZ7" s="227"/>
      <c r="HA7" s="227"/>
      <c r="HB7" s="227"/>
      <c r="HC7" s="227"/>
      <c r="HD7" s="227"/>
      <c r="HE7" s="227"/>
      <c r="HF7" s="227"/>
      <c r="HG7" s="227"/>
      <c r="HH7" s="227"/>
      <c r="HI7" s="227"/>
      <c r="HJ7" s="227"/>
      <c r="HK7" s="227"/>
      <c r="HL7" s="227"/>
      <c r="HM7" s="227"/>
      <c r="HN7" s="227"/>
      <c r="HO7" s="227"/>
      <c r="HP7" s="227"/>
      <c r="HQ7" s="227"/>
      <c r="HR7" s="227"/>
      <c r="HS7" s="227"/>
      <c r="HT7" s="227"/>
      <c r="HU7" s="227"/>
      <c r="HV7" s="227"/>
      <c r="HW7" s="227"/>
      <c r="HX7" s="227"/>
      <c r="HY7" s="227"/>
      <c r="HZ7" s="227"/>
      <c r="IA7" s="227"/>
      <c r="IB7" s="227"/>
      <c r="IC7" s="227"/>
      <c r="ID7" s="227"/>
      <c r="IE7" s="227"/>
      <c r="IF7" s="227"/>
      <c r="IG7" s="227"/>
      <c r="IH7" s="227"/>
      <c r="II7" s="227"/>
      <c r="IJ7" s="227"/>
      <c r="IK7" s="227"/>
      <c r="IL7" s="227"/>
      <c r="IM7" s="227"/>
      <c r="IN7" s="227"/>
      <c r="IO7" s="227"/>
      <c r="IP7" s="227"/>
      <c r="IQ7" s="227"/>
      <c r="IR7" s="227"/>
      <c r="IS7" s="227"/>
      <c r="IT7" s="227"/>
      <c r="IU7" s="227"/>
    </row>
    <row r="8" spans="1:255" s="11" customFormat="1" ht="45" customHeight="1">
      <c r="A8" s="43"/>
      <c r="B8" s="43" t="s">
        <v>99</v>
      </c>
      <c r="C8" s="43"/>
      <c r="D8" s="43" t="s">
        <v>100</v>
      </c>
      <c r="E8" s="222">
        <f>F8+N8+V8</f>
        <v>50.739999999999995</v>
      </c>
      <c r="F8" s="222">
        <f>G8+H8+I8+J8+K8+L8+M8</f>
        <v>39.3</v>
      </c>
      <c r="G8" s="222">
        <v>20.67</v>
      </c>
      <c r="H8" s="222"/>
      <c r="I8" s="222"/>
      <c r="J8" s="222"/>
      <c r="K8" s="222"/>
      <c r="L8" s="223">
        <v>18.63</v>
      </c>
      <c r="M8" s="222"/>
      <c r="N8" s="222">
        <f>O8+P8+Q8+R8+S8+T8+U8</f>
        <v>7.78</v>
      </c>
      <c r="O8" s="222">
        <v>5.29</v>
      </c>
      <c r="P8" s="222">
        <v>2.49</v>
      </c>
      <c r="Q8" s="222"/>
      <c r="R8" s="222"/>
      <c r="S8" s="222"/>
      <c r="T8" s="222"/>
      <c r="U8" s="222"/>
      <c r="V8" s="222">
        <v>3.66</v>
      </c>
      <c r="W8" s="222"/>
      <c r="X8" s="222"/>
      <c r="Y8" s="222"/>
      <c r="Z8" s="222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7"/>
      <c r="GH8" s="217"/>
      <c r="GI8" s="217"/>
      <c r="GJ8" s="217"/>
      <c r="GK8" s="217"/>
      <c r="GL8" s="217"/>
      <c r="GM8" s="217"/>
      <c r="GN8" s="217"/>
      <c r="GO8" s="217"/>
      <c r="GP8" s="217"/>
      <c r="GQ8" s="217"/>
      <c r="GR8" s="217"/>
      <c r="GS8" s="217"/>
      <c r="GT8" s="217"/>
      <c r="GU8" s="217"/>
      <c r="GV8" s="217"/>
      <c r="GW8" s="217"/>
      <c r="GX8" s="217"/>
      <c r="GY8" s="217"/>
      <c r="GZ8" s="217"/>
      <c r="HA8" s="217"/>
      <c r="HB8" s="217"/>
      <c r="HC8" s="217"/>
      <c r="HD8" s="217"/>
      <c r="HE8" s="217"/>
      <c r="HF8" s="217"/>
      <c r="HG8" s="217"/>
      <c r="HH8" s="217"/>
      <c r="HI8" s="217"/>
      <c r="HJ8" s="217"/>
      <c r="HK8" s="217"/>
      <c r="HL8" s="217"/>
      <c r="HM8" s="217"/>
      <c r="HN8" s="217"/>
      <c r="HO8" s="217"/>
      <c r="HP8" s="217"/>
      <c r="HQ8" s="217"/>
      <c r="HR8" s="217"/>
      <c r="HS8" s="217"/>
      <c r="HT8" s="217"/>
      <c r="HU8" s="217"/>
      <c r="HV8" s="217"/>
      <c r="HW8" s="217"/>
      <c r="HX8" s="217"/>
      <c r="HY8" s="217"/>
      <c r="HZ8" s="217"/>
      <c r="IA8" s="217"/>
      <c r="IB8" s="217"/>
      <c r="IC8" s="217"/>
      <c r="ID8" s="217"/>
      <c r="IE8" s="217"/>
      <c r="IF8" s="217"/>
      <c r="IG8" s="217"/>
      <c r="IH8" s="217"/>
      <c r="II8" s="217"/>
      <c r="IJ8" s="217"/>
      <c r="IK8" s="217"/>
      <c r="IL8" s="217"/>
      <c r="IM8" s="217"/>
      <c r="IN8" s="217"/>
      <c r="IO8" s="217"/>
      <c r="IP8" s="217"/>
      <c r="IQ8" s="217"/>
      <c r="IR8" s="217"/>
      <c r="IS8" s="217"/>
      <c r="IT8" s="217"/>
      <c r="IU8" s="217"/>
    </row>
    <row r="9" spans="1:255" s="11" customFormat="1" ht="45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8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7"/>
      <c r="FL9" s="217"/>
      <c r="FM9" s="217"/>
      <c r="FN9" s="217"/>
      <c r="FO9" s="217"/>
      <c r="FP9" s="217"/>
      <c r="FQ9" s="217"/>
      <c r="FR9" s="217"/>
      <c r="FS9" s="217"/>
      <c r="FT9" s="217"/>
      <c r="FU9" s="217"/>
      <c r="FV9" s="217"/>
      <c r="FW9" s="217"/>
      <c r="FX9" s="217"/>
      <c r="FY9" s="217"/>
      <c r="FZ9" s="217"/>
      <c r="GA9" s="217"/>
      <c r="GB9" s="217"/>
      <c r="GC9" s="217"/>
      <c r="GD9" s="217"/>
      <c r="GE9" s="217"/>
      <c r="GF9" s="217"/>
      <c r="GG9" s="217"/>
      <c r="GH9" s="217"/>
      <c r="GI9" s="217"/>
      <c r="GJ9" s="217"/>
      <c r="GK9" s="217"/>
      <c r="GL9" s="217"/>
      <c r="GM9" s="217"/>
      <c r="GN9" s="217"/>
      <c r="GO9" s="217"/>
      <c r="GP9" s="217"/>
      <c r="GQ9" s="217"/>
      <c r="GR9" s="217"/>
      <c r="GS9" s="217"/>
      <c r="GT9" s="217"/>
      <c r="GU9" s="217"/>
      <c r="GV9" s="217"/>
      <c r="GW9" s="217"/>
      <c r="GX9" s="217"/>
      <c r="GY9" s="217"/>
      <c r="GZ9" s="217"/>
      <c r="HA9" s="217"/>
      <c r="HB9" s="217"/>
      <c r="HC9" s="217"/>
      <c r="HD9" s="217"/>
      <c r="HE9" s="217"/>
      <c r="HF9" s="217"/>
      <c r="HG9" s="217"/>
      <c r="HH9" s="217"/>
      <c r="HI9" s="217"/>
      <c r="HJ9" s="217"/>
      <c r="HK9" s="217"/>
      <c r="HL9" s="217"/>
      <c r="HM9" s="217"/>
      <c r="HN9" s="217"/>
      <c r="HO9" s="217"/>
      <c r="HP9" s="217"/>
      <c r="HQ9" s="217"/>
      <c r="HR9" s="217"/>
      <c r="HS9" s="217"/>
      <c r="HT9" s="217"/>
      <c r="HU9" s="217"/>
      <c r="HV9" s="217"/>
      <c r="HW9" s="217"/>
      <c r="HX9" s="217"/>
      <c r="HY9" s="217"/>
      <c r="HZ9" s="217"/>
      <c r="IA9" s="217"/>
      <c r="IB9" s="217"/>
      <c r="IC9" s="217"/>
      <c r="ID9" s="217"/>
      <c r="IE9" s="217"/>
      <c r="IF9" s="217"/>
      <c r="IG9" s="217"/>
      <c r="IH9" s="217"/>
      <c r="II9" s="217"/>
      <c r="IJ9" s="217"/>
      <c r="IK9" s="217"/>
      <c r="IL9" s="217"/>
      <c r="IM9" s="217"/>
      <c r="IN9" s="217"/>
      <c r="IO9" s="217"/>
      <c r="IP9" s="217"/>
      <c r="IQ9" s="217"/>
      <c r="IR9" s="217"/>
      <c r="IS9" s="217"/>
      <c r="IT9" s="217"/>
      <c r="IU9" s="217"/>
    </row>
    <row r="10" spans="1:255" s="11" customFormat="1" ht="45" customHeight="1">
      <c r="A10" s="217"/>
      <c r="B10" s="217"/>
      <c r="C10" s="217"/>
      <c r="D10" s="217"/>
      <c r="E10" s="217"/>
      <c r="F10" s="217"/>
      <c r="G10" s="217"/>
      <c r="H10" s="217"/>
      <c r="I10" s="217"/>
      <c r="K10" s="217"/>
      <c r="L10" s="218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7"/>
      <c r="FK10" s="217"/>
      <c r="FL10" s="217"/>
      <c r="FM10" s="217"/>
      <c r="FN10" s="217"/>
      <c r="FO10" s="217"/>
      <c r="FP10" s="217"/>
      <c r="FQ10" s="217"/>
      <c r="FR10" s="217"/>
      <c r="FS10" s="217"/>
      <c r="FT10" s="217"/>
      <c r="FU10" s="217"/>
      <c r="FV10" s="217"/>
      <c r="FW10" s="217"/>
      <c r="FX10" s="217"/>
      <c r="FY10" s="217"/>
      <c r="FZ10" s="217"/>
      <c r="GA10" s="217"/>
      <c r="GB10" s="217"/>
      <c r="GC10" s="217"/>
      <c r="GD10" s="217"/>
      <c r="GE10" s="217"/>
      <c r="GF10" s="217"/>
      <c r="GG10" s="217"/>
      <c r="GH10" s="217"/>
      <c r="GI10" s="217"/>
      <c r="GJ10" s="217"/>
      <c r="GK10" s="217"/>
      <c r="GL10" s="217"/>
      <c r="GM10" s="217"/>
      <c r="GN10" s="217"/>
      <c r="GO10" s="217"/>
      <c r="GP10" s="217"/>
      <c r="GQ10" s="217"/>
      <c r="GR10" s="217"/>
      <c r="GS10" s="217"/>
      <c r="GT10" s="217"/>
      <c r="GU10" s="217"/>
      <c r="GV10" s="217"/>
      <c r="GW10" s="217"/>
      <c r="GX10" s="217"/>
      <c r="GY10" s="217"/>
      <c r="GZ10" s="217"/>
      <c r="HA10" s="217"/>
      <c r="HB10" s="217"/>
      <c r="HC10" s="217"/>
      <c r="HD10" s="217"/>
      <c r="HE10" s="217"/>
      <c r="HF10" s="217"/>
      <c r="HG10" s="217"/>
      <c r="HH10" s="217"/>
      <c r="HI10" s="217"/>
      <c r="HJ10" s="217"/>
      <c r="HK10" s="217"/>
      <c r="HL10" s="217"/>
      <c r="HM10" s="217"/>
      <c r="HN10" s="217"/>
      <c r="HO10" s="217"/>
      <c r="HP10" s="217"/>
      <c r="HQ10" s="217"/>
      <c r="HR10" s="217"/>
      <c r="HS10" s="217"/>
      <c r="HT10" s="217"/>
      <c r="HU10" s="217"/>
      <c r="HV10" s="217"/>
      <c r="HW10" s="217"/>
      <c r="HX10" s="217"/>
      <c r="HY10" s="217"/>
      <c r="HZ10" s="217"/>
      <c r="IA10" s="217"/>
      <c r="IB10" s="217"/>
      <c r="IC10" s="217"/>
      <c r="ID10" s="217"/>
      <c r="IE10" s="217"/>
      <c r="IF10" s="217"/>
      <c r="IG10" s="217"/>
      <c r="IH10" s="217"/>
      <c r="II10" s="217"/>
      <c r="IJ10" s="217"/>
      <c r="IK10" s="217"/>
      <c r="IL10" s="217"/>
      <c r="IM10" s="217"/>
      <c r="IN10" s="217"/>
      <c r="IO10" s="217"/>
      <c r="IP10" s="217"/>
      <c r="IQ10" s="217"/>
      <c r="IR10" s="217"/>
      <c r="IS10" s="217"/>
      <c r="IT10" s="217"/>
      <c r="IU10" s="217"/>
    </row>
    <row r="11" spans="1:255" s="11" customFormat="1" ht="45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8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  <c r="FF11" s="217"/>
      <c r="FG11" s="217"/>
      <c r="FH11" s="217"/>
      <c r="FI11" s="217"/>
      <c r="FJ11" s="217"/>
      <c r="FK11" s="217"/>
      <c r="FL11" s="217"/>
      <c r="FM11" s="217"/>
      <c r="FN11" s="217"/>
      <c r="FO11" s="217"/>
      <c r="FP11" s="217"/>
      <c r="FQ11" s="217"/>
      <c r="FR11" s="217"/>
      <c r="FS11" s="217"/>
      <c r="FT11" s="217"/>
      <c r="FU11" s="217"/>
      <c r="FV11" s="217"/>
      <c r="FW11" s="217"/>
      <c r="FX11" s="217"/>
      <c r="FY11" s="217"/>
      <c r="FZ11" s="217"/>
      <c r="GA11" s="217"/>
      <c r="GB11" s="217"/>
      <c r="GC11" s="217"/>
      <c r="GD11" s="217"/>
      <c r="GE11" s="217"/>
      <c r="GF11" s="217"/>
      <c r="GG11" s="217"/>
      <c r="GH11" s="217"/>
      <c r="GI11" s="217"/>
      <c r="GJ11" s="217"/>
      <c r="GK11" s="217"/>
      <c r="GL11" s="217"/>
      <c r="GM11" s="217"/>
      <c r="GN11" s="217"/>
      <c r="GO11" s="217"/>
      <c r="GP11" s="217"/>
      <c r="GQ11" s="217"/>
      <c r="GR11" s="217"/>
      <c r="GS11" s="217"/>
      <c r="GT11" s="217"/>
      <c r="GU11" s="217"/>
      <c r="GV11" s="217"/>
      <c r="GW11" s="217"/>
      <c r="GX11" s="217"/>
      <c r="GY11" s="217"/>
      <c r="GZ11" s="217"/>
      <c r="HA11" s="217"/>
      <c r="HB11" s="217"/>
      <c r="HC11" s="217"/>
      <c r="HD11" s="217"/>
      <c r="HE11" s="217"/>
      <c r="HF11" s="217"/>
      <c r="HG11" s="217"/>
      <c r="HH11" s="217"/>
      <c r="HI11" s="217"/>
      <c r="HJ11" s="217"/>
      <c r="HK11" s="217"/>
      <c r="HL11" s="217"/>
      <c r="HM11" s="217"/>
      <c r="HN11" s="217"/>
      <c r="HO11" s="217"/>
      <c r="HP11" s="217"/>
      <c r="HQ11" s="217"/>
      <c r="HR11" s="217"/>
      <c r="HS11" s="217"/>
      <c r="HT11" s="217"/>
      <c r="HU11" s="217"/>
      <c r="HV11" s="217"/>
      <c r="HW11" s="217"/>
      <c r="HX11" s="217"/>
      <c r="HY11" s="217"/>
      <c r="HZ11" s="217"/>
      <c r="IA11" s="217"/>
      <c r="IB11" s="217"/>
      <c r="IC11" s="217"/>
      <c r="ID11" s="217"/>
      <c r="IE11" s="217"/>
      <c r="IF11" s="217"/>
      <c r="IG11" s="217"/>
      <c r="IH11" s="217"/>
      <c r="II11" s="217"/>
      <c r="IJ11" s="217"/>
      <c r="IK11" s="217"/>
      <c r="IL11" s="217"/>
      <c r="IM11" s="217"/>
      <c r="IN11" s="217"/>
      <c r="IO11" s="217"/>
      <c r="IP11" s="217"/>
      <c r="IQ11" s="217"/>
      <c r="IR11" s="217"/>
      <c r="IS11" s="217"/>
      <c r="IT11" s="217"/>
      <c r="IU11" s="217"/>
    </row>
    <row r="12" spans="1:255" s="11" customFormat="1" ht="45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8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  <c r="FS12" s="217"/>
      <c r="FT12" s="217"/>
      <c r="FU12" s="217"/>
      <c r="FV12" s="217"/>
      <c r="FW12" s="217"/>
      <c r="FX12" s="217"/>
      <c r="FY12" s="217"/>
      <c r="FZ12" s="217"/>
      <c r="GA12" s="217"/>
      <c r="GB12" s="217"/>
      <c r="GC12" s="217"/>
      <c r="GD12" s="217"/>
      <c r="GE12" s="217"/>
      <c r="GF12" s="217"/>
      <c r="GG12" s="217"/>
      <c r="GH12" s="217"/>
      <c r="GI12" s="217"/>
      <c r="GJ12" s="217"/>
      <c r="GK12" s="217"/>
      <c r="GL12" s="217"/>
      <c r="GM12" s="217"/>
      <c r="GN12" s="217"/>
      <c r="GO12" s="217"/>
      <c r="GP12" s="217"/>
      <c r="GQ12" s="217"/>
      <c r="GR12" s="217"/>
      <c r="GS12" s="217"/>
      <c r="GT12" s="217"/>
      <c r="GU12" s="217"/>
      <c r="GV12" s="217"/>
      <c r="GW12" s="217"/>
      <c r="GX12" s="217"/>
      <c r="GY12" s="217"/>
      <c r="GZ12" s="217"/>
      <c r="HA12" s="217"/>
      <c r="HB12" s="217"/>
      <c r="HC12" s="217"/>
      <c r="HD12" s="217"/>
      <c r="HE12" s="217"/>
      <c r="HF12" s="217"/>
      <c r="HG12" s="217"/>
      <c r="HH12" s="217"/>
      <c r="HI12" s="217"/>
      <c r="HJ12" s="217"/>
      <c r="HK12" s="217"/>
      <c r="HL12" s="217"/>
      <c r="HM12" s="217"/>
      <c r="HN12" s="217"/>
      <c r="HO12" s="217"/>
      <c r="HP12" s="217"/>
      <c r="HQ12" s="217"/>
      <c r="HR12" s="217"/>
      <c r="HS12" s="217"/>
      <c r="HT12" s="217"/>
      <c r="HU12" s="217"/>
      <c r="HV12" s="217"/>
      <c r="HW12" s="217"/>
      <c r="HX12" s="217"/>
      <c r="HY12" s="217"/>
      <c r="HZ12" s="217"/>
      <c r="IA12" s="217"/>
      <c r="IB12" s="217"/>
      <c r="IC12" s="217"/>
      <c r="ID12" s="217"/>
      <c r="IE12" s="217"/>
      <c r="IF12" s="217"/>
      <c r="IG12" s="217"/>
      <c r="IH12" s="217"/>
      <c r="II12" s="217"/>
      <c r="IJ12" s="217"/>
      <c r="IK12" s="217"/>
      <c r="IL12" s="217"/>
      <c r="IM12" s="217"/>
      <c r="IN12" s="217"/>
      <c r="IO12" s="217"/>
      <c r="IP12" s="217"/>
      <c r="IQ12" s="217"/>
      <c r="IR12" s="217"/>
      <c r="IS12" s="217"/>
      <c r="IT12" s="217"/>
      <c r="IU12" s="217"/>
    </row>
    <row r="13" spans="1:255" s="11" customFormat="1" ht="45" customHeight="1">
      <c r="A13" s="217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8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7"/>
      <c r="FI13" s="217"/>
      <c r="FJ13" s="217"/>
      <c r="FK13" s="217"/>
      <c r="FL13" s="217"/>
      <c r="FM13" s="217"/>
      <c r="FN13" s="217"/>
      <c r="FO13" s="217"/>
      <c r="FP13" s="217"/>
      <c r="FQ13" s="217"/>
      <c r="FR13" s="217"/>
      <c r="FS13" s="217"/>
      <c r="FT13" s="217"/>
      <c r="FU13" s="217"/>
      <c r="FV13" s="217"/>
      <c r="FW13" s="217"/>
      <c r="FX13" s="217"/>
      <c r="FY13" s="217"/>
      <c r="FZ13" s="217"/>
      <c r="GA13" s="217"/>
      <c r="GB13" s="217"/>
      <c r="GC13" s="217"/>
      <c r="GD13" s="217"/>
      <c r="GE13" s="217"/>
      <c r="GF13" s="217"/>
      <c r="GG13" s="217"/>
      <c r="GH13" s="217"/>
      <c r="GI13" s="217"/>
      <c r="GJ13" s="217"/>
      <c r="GK13" s="217"/>
      <c r="GL13" s="217"/>
      <c r="GM13" s="217"/>
      <c r="GN13" s="217"/>
      <c r="GO13" s="217"/>
      <c r="GP13" s="217"/>
      <c r="GQ13" s="217"/>
      <c r="GR13" s="217"/>
      <c r="GS13" s="217"/>
      <c r="GT13" s="217"/>
      <c r="GU13" s="217"/>
      <c r="GV13" s="217"/>
      <c r="GW13" s="217"/>
      <c r="GX13" s="217"/>
      <c r="GY13" s="217"/>
      <c r="GZ13" s="217"/>
      <c r="HA13" s="217"/>
      <c r="HB13" s="217"/>
      <c r="HC13" s="217"/>
      <c r="HD13" s="217"/>
      <c r="HE13" s="217"/>
      <c r="HF13" s="217"/>
      <c r="HG13" s="217"/>
      <c r="HH13" s="217"/>
      <c r="HI13" s="217"/>
      <c r="HJ13" s="217"/>
      <c r="HK13" s="217"/>
      <c r="HL13" s="217"/>
      <c r="HM13" s="217"/>
      <c r="HN13" s="217"/>
      <c r="HO13" s="217"/>
      <c r="HP13" s="217"/>
      <c r="HQ13" s="217"/>
      <c r="HR13" s="217"/>
      <c r="HS13" s="217"/>
      <c r="HT13" s="217"/>
      <c r="HU13" s="217"/>
      <c r="HV13" s="217"/>
      <c r="HW13" s="217"/>
      <c r="HX13" s="217"/>
      <c r="HY13" s="217"/>
      <c r="HZ13" s="217"/>
      <c r="IA13" s="217"/>
      <c r="IB13" s="217"/>
      <c r="IC13" s="217"/>
      <c r="ID13" s="217"/>
      <c r="IE13" s="217"/>
      <c r="IF13" s="217"/>
      <c r="IG13" s="217"/>
      <c r="IH13" s="217"/>
      <c r="II13" s="217"/>
      <c r="IJ13" s="217"/>
      <c r="IK13" s="217"/>
      <c r="IL13" s="217"/>
      <c r="IM13" s="217"/>
      <c r="IN13" s="217"/>
      <c r="IO13" s="217"/>
      <c r="IP13" s="217"/>
      <c r="IQ13" s="217"/>
      <c r="IR13" s="217"/>
      <c r="IS13" s="217"/>
      <c r="IT13" s="217"/>
      <c r="IU13" s="217"/>
    </row>
    <row r="14" spans="1:255" s="11" customFormat="1" ht="45" customHeight="1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8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17"/>
      <c r="EJ14" s="217"/>
      <c r="EK14" s="217"/>
      <c r="EL14" s="217"/>
      <c r="EM14" s="217"/>
      <c r="EN14" s="217"/>
      <c r="EO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  <c r="FB14" s="217"/>
      <c r="FC14" s="217"/>
      <c r="FD14" s="217"/>
      <c r="FE14" s="217"/>
      <c r="FF14" s="217"/>
      <c r="FG14" s="217"/>
      <c r="FH14" s="217"/>
      <c r="FI14" s="217"/>
      <c r="FJ14" s="217"/>
      <c r="FK14" s="217"/>
      <c r="FL14" s="217"/>
      <c r="FM14" s="217"/>
      <c r="FN14" s="217"/>
      <c r="FO14" s="217"/>
      <c r="FP14" s="217"/>
      <c r="FQ14" s="217"/>
      <c r="FR14" s="217"/>
      <c r="FS14" s="217"/>
      <c r="FT14" s="217"/>
      <c r="FU14" s="217"/>
      <c r="FV14" s="217"/>
      <c r="FW14" s="217"/>
      <c r="FX14" s="217"/>
      <c r="FY14" s="217"/>
      <c r="FZ14" s="217"/>
      <c r="GA14" s="217"/>
      <c r="GB14" s="217"/>
      <c r="GC14" s="217"/>
      <c r="GD14" s="217"/>
      <c r="GE14" s="217"/>
      <c r="GF14" s="217"/>
      <c r="GG14" s="217"/>
      <c r="GH14" s="217"/>
      <c r="GI14" s="217"/>
      <c r="GJ14" s="217"/>
      <c r="GK14" s="217"/>
      <c r="GL14" s="217"/>
      <c r="GM14" s="217"/>
      <c r="GN14" s="217"/>
      <c r="GO14" s="217"/>
      <c r="GP14" s="217"/>
      <c r="GQ14" s="217"/>
      <c r="GR14" s="217"/>
      <c r="GS14" s="217"/>
      <c r="GT14" s="217"/>
      <c r="GU14" s="217"/>
      <c r="GV14" s="217"/>
      <c r="GW14" s="217"/>
      <c r="GX14" s="217"/>
      <c r="GY14" s="217"/>
      <c r="GZ14" s="217"/>
      <c r="HA14" s="217"/>
      <c r="HB14" s="217"/>
      <c r="HC14" s="217"/>
      <c r="HD14" s="217"/>
      <c r="HE14" s="217"/>
      <c r="HF14" s="217"/>
      <c r="HG14" s="217"/>
      <c r="HH14" s="217"/>
      <c r="HI14" s="217"/>
      <c r="HJ14" s="217"/>
      <c r="HK14" s="217"/>
      <c r="HL14" s="217"/>
      <c r="HM14" s="217"/>
      <c r="HN14" s="217"/>
      <c r="HO14" s="217"/>
      <c r="HP14" s="217"/>
      <c r="HQ14" s="217"/>
      <c r="HR14" s="217"/>
      <c r="HS14" s="217"/>
      <c r="HT14" s="217"/>
      <c r="HU14" s="217"/>
      <c r="HV14" s="217"/>
      <c r="HW14" s="217"/>
      <c r="HX14" s="217"/>
      <c r="HY14" s="217"/>
      <c r="HZ14" s="217"/>
      <c r="IA14" s="217"/>
      <c r="IB14" s="217"/>
      <c r="IC14" s="217"/>
      <c r="ID14" s="217"/>
      <c r="IE14" s="217"/>
      <c r="IF14" s="217"/>
      <c r="IG14" s="217"/>
      <c r="IH14" s="217"/>
      <c r="II14" s="217"/>
      <c r="IJ14" s="217"/>
      <c r="IK14" s="217"/>
      <c r="IL14" s="217"/>
      <c r="IM14" s="217"/>
      <c r="IN14" s="217"/>
      <c r="IO14" s="217"/>
      <c r="IP14" s="217"/>
      <c r="IQ14" s="217"/>
      <c r="IR14" s="217"/>
      <c r="IS14" s="217"/>
      <c r="IT14" s="217"/>
      <c r="IU14" s="217"/>
    </row>
    <row r="15" spans="1:255" s="11" customFormat="1" ht="45" customHeight="1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8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7"/>
      <c r="EF15" s="217"/>
      <c r="EG15" s="217"/>
      <c r="EH15" s="217"/>
      <c r="EI15" s="217"/>
      <c r="EJ15" s="217"/>
      <c r="EK15" s="217"/>
      <c r="EL15" s="217"/>
      <c r="EM15" s="217"/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7"/>
      <c r="FI15" s="217"/>
      <c r="FJ15" s="217"/>
      <c r="FK15" s="217"/>
      <c r="FL15" s="217"/>
      <c r="FM15" s="217"/>
      <c r="FN15" s="217"/>
      <c r="FO15" s="217"/>
      <c r="FP15" s="217"/>
      <c r="FQ15" s="217"/>
      <c r="FR15" s="217"/>
      <c r="FS15" s="217"/>
      <c r="FT15" s="217"/>
      <c r="FU15" s="217"/>
      <c r="FV15" s="217"/>
      <c r="FW15" s="217"/>
      <c r="FX15" s="217"/>
      <c r="FY15" s="217"/>
      <c r="FZ15" s="217"/>
      <c r="GA15" s="217"/>
      <c r="GB15" s="217"/>
      <c r="GC15" s="217"/>
      <c r="GD15" s="217"/>
      <c r="GE15" s="217"/>
      <c r="GF15" s="217"/>
      <c r="GG15" s="217"/>
      <c r="GH15" s="217"/>
      <c r="GI15" s="217"/>
      <c r="GJ15" s="217"/>
      <c r="GK15" s="217"/>
      <c r="GL15" s="217"/>
      <c r="GM15" s="217"/>
      <c r="GN15" s="217"/>
      <c r="GO15" s="217"/>
      <c r="GP15" s="217"/>
      <c r="GQ15" s="217"/>
      <c r="GR15" s="217"/>
      <c r="GS15" s="217"/>
      <c r="GT15" s="217"/>
      <c r="GU15" s="217"/>
      <c r="GV15" s="217"/>
      <c r="GW15" s="217"/>
      <c r="GX15" s="217"/>
      <c r="GY15" s="217"/>
      <c r="GZ15" s="217"/>
      <c r="HA15" s="217"/>
      <c r="HB15" s="217"/>
      <c r="HC15" s="217"/>
      <c r="HD15" s="217"/>
      <c r="HE15" s="217"/>
      <c r="HF15" s="217"/>
      <c r="HG15" s="217"/>
      <c r="HH15" s="217"/>
      <c r="HI15" s="217"/>
      <c r="HJ15" s="217"/>
      <c r="HK15" s="217"/>
      <c r="HL15" s="217"/>
      <c r="HM15" s="217"/>
      <c r="HN15" s="217"/>
      <c r="HO15" s="217"/>
      <c r="HP15" s="217"/>
      <c r="HQ15" s="217"/>
      <c r="HR15" s="217"/>
      <c r="HS15" s="217"/>
      <c r="HT15" s="217"/>
      <c r="HU15" s="217"/>
      <c r="HV15" s="217"/>
      <c r="HW15" s="217"/>
      <c r="HX15" s="217"/>
      <c r="HY15" s="217"/>
      <c r="HZ15" s="217"/>
      <c r="IA15" s="217"/>
      <c r="IB15" s="217"/>
      <c r="IC15" s="217"/>
      <c r="ID15" s="217"/>
      <c r="IE15" s="217"/>
      <c r="IF15" s="217"/>
      <c r="IG15" s="217"/>
      <c r="IH15" s="217"/>
      <c r="II15" s="217"/>
      <c r="IJ15" s="217"/>
      <c r="IK15" s="217"/>
      <c r="IL15" s="217"/>
      <c r="IM15" s="217"/>
      <c r="IN15" s="217"/>
      <c r="IO15" s="217"/>
      <c r="IP15" s="217"/>
      <c r="IQ15" s="217"/>
      <c r="IR15" s="217"/>
      <c r="IS15" s="217"/>
      <c r="IT15" s="217"/>
      <c r="IU15" s="217"/>
    </row>
    <row r="16" spans="1:255" s="11" customFormat="1" ht="45" customHeight="1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8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7"/>
      <c r="EZ16" s="217"/>
      <c r="FA16" s="217"/>
      <c r="FB16" s="217"/>
      <c r="FC16" s="217"/>
      <c r="FD16" s="217"/>
      <c r="FE16" s="217"/>
      <c r="FF16" s="217"/>
      <c r="FG16" s="217"/>
      <c r="FH16" s="217"/>
      <c r="FI16" s="217"/>
      <c r="FJ16" s="217"/>
      <c r="FK16" s="217"/>
      <c r="FL16" s="217"/>
      <c r="FM16" s="217"/>
      <c r="FN16" s="217"/>
      <c r="FO16" s="217"/>
      <c r="FP16" s="217"/>
      <c r="FQ16" s="217"/>
      <c r="FR16" s="217"/>
      <c r="FS16" s="217"/>
      <c r="FT16" s="217"/>
      <c r="FU16" s="217"/>
      <c r="FV16" s="217"/>
      <c r="FW16" s="217"/>
      <c r="FX16" s="217"/>
      <c r="FY16" s="217"/>
      <c r="FZ16" s="217"/>
      <c r="GA16" s="217"/>
      <c r="GB16" s="217"/>
      <c r="GC16" s="217"/>
      <c r="GD16" s="217"/>
      <c r="GE16" s="217"/>
      <c r="GF16" s="217"/>
      <c r="GG16" s="217"/>
      <c r="GH16" s="217"/>
      <c r="GI16" s="217"/>
      <c r="GJ16" s="217"/>
      <c r="GK16" s="217"/>
      <c r="GL16" s="217"/>
      <c r="GM16" s="217"/>
      <c r="GN16" s="217"/>
      <c r="GO16" s="217"/>
      <c r="GP16" s="217"/>
      <c r="GQ16" s="217"/>
      <c r="GR16" s="217"/>
      <c r="GS16" s="217"/>
      <c r="GT16" s="217"/>
      <c r="GU16" s="217"/>
      <c r="GV16" s="217"/>
      <c r="GW16" s="217"/>
      <c r="GX16" s="217"/>
      <c r="GY16" s="217"/>
      <c r="GZ16" s="217"/>
      <c r="HA16" s="217"/>
      <c r="HB16" s="217"/>
      <c r="HC16" s="217"/>
      <c r="HD16" s="217"/>
      <c r="HE16" s="217"/>
      <c r="HF16" s="217"/>
      <c r="HG16" s="217"/>
      <c r="HH16" s="217"/>
      <c r="HI16" s="217"/>
      <c r="HJ16" s="217"/>
      <c r="HK16" s="217"/>
      <c r="HL16" s="217"/>
      <c r="HM16" s="217"/>
      <c r="HN16" s="217"/>
      <c r="HO16" s="217"/>
      <c r="HP16" s="217"/>
      <c r="HQ16" s="217"/>
      <c r="HR16" s="217"/>
      <c r="HS16" s="217"/>
      <c r="HT16" s="217"/>
      <c r="HU16" s="217"/>
      <c r="HV16" s="217"/>
      <c r="HW16" s="217"/>
      <c r="HX16" s="217"/>
      <c r="HY16" s="217"/>
      <c r="HZ16" s="217"/>
      <c r="IA16" s="217"/>
      <c r="IB16" s="217"/>
      <c r="IC16" s="217"/>
      <c r="ID16" s="217"/>
      <c r="IE16" s="217"/>
      <c r="IF16" s="217"/>
      <c r="IG16" s="217"/>
      <c r="IH16" s="217"/>
      <c r="II16" s="217"/>
      <c r="IJ16" s="217"/>
      <c r="IK16" s="217"/>
      <c r="IL16" s="217"/>
      <c r="IM16" s="217"/>
      <c r="IN16" s="217"/>
      <c r="IO16" s="217"/>
      <c r="IP16" s="217"/>
      <c r="IQ16" s="217"/>
      <c r="IR16" s="217"/>
      <c r="IS16" s="217"/>
      <c r="IT16" s="217"/>
      <c r="IU16" s="217"/>
    </row>
    <row r="17" spans="15:16" s="11" customFormat="1" ht="45" customHeight="1">
      <c r="O17" s="217"/>
      <c r="P17" s="217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Y5:Y6"/>
    <mergeCell ref="Z5:Z6"/>
    <mergeCell ref="S5:S6"/>
    <mergeCell ref="T5:T6"/>
    <mergeCell ref="U5:U6"/>
    <mergeCell ref="V4:V6"/>
    <mergeCell ref="W5:W6"/>
    <mergeCell ref="X5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83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showGridLines="0" showZeros="0" zoomScalePageLayoutView="0" workbookViewId="0" topLeftCell="A1">
      <selection activeCell="E10" sqref="E10"/>
    </sheetView>
  </sheetViews>
  <sheetFormatPr defaultColWidth="9.00390625" defaultRowHeight="45" customHeight="1"/>
  <cols>
    <col min="1" max="3" width="5.375" style="11" customWidth="1"/>
    <col min="4" max="4" width="8.625" style="11" customWidth="1"/>
    <col min="5" max="5" width="8.75390625" style="11" customWidth="1"/>
    <col min="6" max="16384" width="9.00390625" style="11" customWidth="1"/>
  </cols>
  <sheetData>
    <row r="1" ht="45" customHeight="1">
      <c r="M1" s="216" t="s">
        <v>154</v>
      </c>
    </row>
    <row r="2" spans="1:13" ht="45" customHeight="1">
      <c r="A2" s="355" t="s">
        <v>155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2:13" ht="45" customHeight="1">
      <c r="L3" s="356" t="s">
        <v>77</v>
      </c>
      <c r="M3" s="356"/>
    </row>
    <row r="4" spans="1:13" ht="45" customHeight="1">
      <c r="A4" s="357" t="s">
        <v>92</v>
      </c>
      <c r="B4" s="357"/>
      <c r="C4" s="357"/>
      <c r="D4" s="346" t="s">
        <v>93</v>
      </c>
      <c r="E4" s="337" t="s">
        <v>78</v>
      </c>
      <c r="F4" s="337" t="s">
        <v>121</v>
      </c>
      <c r="G4" s="337"/>
      <c r="H4" s="337"/>
      <c r="I4" s="337"/>
      <c r="J4" s="337"/>
      <c r="K4" s="337" t="s">
        <v>125</v>
      </c>
      <c r="L4" s="337"/>
      <c r="M4" s="337"/>
    </row>
    <row r="5" spans="1:13" ht="45" customHeight="1">
      <c r="A5" s="337" t="s">
        <v>95</v>
      </c>
      <c r="B5" s="358" t="s">
        <v>96</v>
      </c>
      <c r="C5" s="337" t="s">
        <v>97</v>
      </c>
      <c r="D5" s="346"/>
      <c r="E5" s="337"/>
      <c r="F5" s="337" t="s">
        <v>156</v>
      </c>
      <c r="G5" s="337" t="s">
        <v>157</v>
      </c>
      <c r="H5" s="337" t="s">
        <v>135</v>
      </c>
      <c r="I5" s="337" t="s">
        <v>136</v>
      </c>
      <c r="J5" s="337" t="s">
        <v>137</v>
      </c>
      <c r="K5" s="337" t="s">
        <v>156</v>
      </c>
      <c r="L5" s="337" t="s">
        <v>109</v>
      </c>
      <c r="M5" s="337" t="s">
        <v>158</v>
      </c>
    </row>
    <row r="6" spans="1:13" ht="45" customHeight="1">
      <c r="A6" s="337"/>
      <c r="B6" s="358"/>
      <c r="C6" s="337"/>
      <c r="D6" s="346"/>
      <c r="E6" s="337"/>
      <c r="F6" s="337"/>
      <c r="G6" s="337"/>
      <c r="H6" s="337"/>
      <c r="I6" s="337"/>
      <c r="J6" s="337"/>
      <c r="K6" s="337"/>
      <c r="L6" s="337"/>
      <c r="M6" s="337"/>
    </row>
    <row r="7" spans="1:13" ht="45" customHeight="1">
      <c r="A7" s="43">
        <v>213</v>
      </c>
      <c r="B7" s="43"/>
      <c r="C7" s="43"/>
      <c r="D7" s="43" t="s">
        <v>98</v>
      </c>
      <c r="E7" s="40"/>
      <c r="F7" s="40">
        <v>50.74</v>
      </c>
      <c r="G7" s="40">
        <v>39.3</v>
      </c>
      <c r="H7" s="40">
        <v>7.78</v>
      </c>
      <c r="I7" s="40">
        <v>3.66</v>
      </c>
      <c r="J7" s="40"/>
      <c r="K7" s="40"/>
      <c r="L7" s="40"/>
      <c r="M7" s="40"/>
    </row>
    <row r="8" spans="1:13" ht="45" customHeight="1">
      <c r="A8" s="43"/>
      <c r="B8" s="43" t="s">
        <v>99</v>
      </c>
      <c r="C8" s="43"/>
      <c r="D8" s="43" t="s">
        <v>100</v>
      </c>
      <c r="E8" s="125">
        <f>F8</f>
        <v>50.74</v>
      </c>
      <c r="F8" s="289">
        <v>50.74</v>
      </c>
      <c r="G8" s="289">
        <v>39.3</v>
      </c>
      <c r="H8" s="289">
        <v>7.78</v>
      </c>
      <c r="I8" s="289">
        <v>3.66</v>
      </c>
      <c r="J8" s="125"/>
      <c r="K8" s="125"/>
      <c r="L8" s="125"/>
      <c r="M8" s="125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L5:L6"/>
    <mergeCell ref="M5:M6"/>
    <mergeCell ref="F5:F6"/>
    <mergeCell ref="G5:G6"/>
    <mergeCell ref="H5:H6"/>
    <mergeCell ref="I5:I6"/>
    <mergeCell ref="J5:J6"/>
    <mergeCell ref="K5:K6"/>
  </mergeCells>
  <printOptions horizontalCentered="1"/>
  <pageMargins left="0.4722222222222222" right="0.3145833333333333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showGridLines="0" showZeros="0" zoomScalePageLayoutView="0" workbookViewId="0" topLeftCell="F5">
      <selection activeCell="Q7" sqref="Q7"/>
    </sheetView>
  </sheetViews>
  <sheetFormatPr defaultColWidth="6.625" defaultRowHeight="45" customHeight="1"/>
  <cols>
    <col min="1" max="3" width="3.625" style="208" customWidth="1"/>
    <col min="4" max="4" width="8.375" style="208" customWidth="1"/>
    <col min="5" max="5" width="8.125" style="208" customWidth="1"/>
    <col min="6" max="12" width="6.50390625" style="208" customWidth="1"/>
    <col min="13" max="13" width="9.75390625" style="208" customWidth="1"/>
    <col min="14" max="20" width="6.50390625" style="208" customWidth="1"/>
    <col min="21" max="24" width="6.875" style="208" customWidth="1"/>
    <col min="25" max="25" width="6.50390625" style="208" customWidth="1"/>
    <col min="26" max="16384" width="6.625" style="208" customWidth="1"/>
  </cols>
  <sheetData>
    <row r="1" spans="2:25" ht="45" customHeight="1"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S1" s="212"/>
      <c r="U1" s="212"/>
      <c r="V1" s="212"/>
      <c r="W1" s="212"/>
      <c r="X1" s="361" t="s">
        <v>159</v>
      </c>
      <c r="Y1" s="361"/>
    </row>
    <row r="2" spans="1:25" ht="45" customHeight="1">
      <c r="A2" s="362" t="s">
        <v>160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</row>
    <row r="3" spans="1:25" ht="45" customHeight="1">
      <c r="A3" s="210"/>
      <c r="B3" s="210"/>
      <c r="C3" s="210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U3" s="213"/>
      <c r="V3" s="213"/>
      <c r="W3" s="213"/>
      <c r="X3" s="363" t="s">
        <v>2</v>
      </c>
      <c r="Y3" s="363"/>
    </row>
    <row r="4" spans="1:25" ht="45" customHeight="1">
      <c r="A4" s="364" t="s">
        <v>92</v>
      </c>
      <c r="B4" s="364"/>
      <c r="C4" s="364"/>
      <c r="D4" s="360" t="s">
        <v>93</v>
      </c>
      <c r="E4" s="360" t="s">
        <v>103</v>
      </c>
      <c r="F4" s="360" t="s">
        <v>161</v>
      </c>
      <c r="G4" s="360" t="s">
        <v>162</v>
      </c>
      <c r="H4" s="360" t="s">
        <v>163</v>
      </c>
      <c r="I4" s="360" t="s">
        <v>164</v>
      </c>
      <c r="J4" s="360" t="s">
        <v>165</v>
      </c>
      <c r="K4" s="360" t="s">
        <v>166</v>
      </c>
      <c r="L4" s="360" t="s">
        <v>167</v>
      </c>
      <c r="M4" s="360" t="s">
        <v>168</v>
      </c>
      <c r="N4" s="360" t="s">
        <v>169</v>
      </c>
      <c r="O4" s="360" t="s">
        <v>170</v>
      </c>
      <c r="P4" s="360" t="s">
        <v>171</v>
      </c>
      <c r="Q4" s="360" t="s">
        <v>172</v>
      </c>
      <c r="R4" s="360" t="s">
        <v>173</v>
      </c>
      <c r="S4" s="360" t="s">
        <v>174</v>
      </c>
      <c r="T4" s="360" t="s">
        <v>175</v>
      </c>
      <c r="U4" s="360" t="s">
        <v>176</v>
      </c>
      <c r="V4" s="360" t="s">
        <v>177</v>
      </c>
      <c r="W4" s="360" t="s">
        <v>178</v>
      </c>
      <c r="X4" s="360" t="s">
        <v>179</v>
      </c>
      <c r="Y4" s="359" t="s">
        <v>180</v>
      </c>
    </row>
    <row r="5" spans="1:25" ht="45" customHeight="1">
      <c r="A5" s="360" t="s">
        <v>95</v>
      </c>
      <c r="B5" s="360" t="s">
        <v>96</v>
      </c>
      <c r="C5" s="360" t="s">
        <v>97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59"/>
    </row>
    <row r="6" spans="1:25" ht="4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59"/>
    </row>
    <row r="7" spans="1:25" s="297" customFormat="1" ht="45" customHeight="1">
      <c r="A7" s="293">
        <v>213</v>
      </c>
      <c r="B7" s="293"/>
      <c r="C7" s="293"/>
      <c r="D7" s="293" t="s">
        <v>98</v>
      </c>
      <c r="E7" s="294">
        <f>F7+G7+H7+I7+J7+K7+L7+M7+N7+O7+P7+Q7+R7+S7+T7+U7+V7+W7+X7+Y7</f>
        <v>3.2350000000000003</v>
      </c>
      <c r="F7" s="205">
        <v>0.45</v>
      </c>
      <c r="G7" s="205">
        <v>0.1</v>
      </c>
      <c r="H7" s="205">
        <v>0.075</v>
      </c>
      <c r="I7" s="205">
        <v>0.3</v>
      </c>
      <c r="J7" s="205">
        <v>0.5</v>
      </c>
      <c r="K7" s="205">
        <v>0.3</v>
      </c>
      <c r="L7" s="205">
        <v>0.42</v>
      </c>
      <c r="M7" s="205"/>
      <c r="N7" s="205">
        <v>0.1</v>
      </c>
      <c r="O7" s="205"/>
      <c r="P7" s="205">
        <v>0.18</v>
      </c>
      <c r="Q7" s="205">
        <v>0.2</v>
      </c>
      <c r="R7" s="294"/>
      <c r="S7" s="294"/>
      <c r="T7" s="295"/>
      <c r="U7" s="296"/>
      <c r="V7" s="296"/>
      <c r="W7" s="295"/>
      <c r="X7" s="295"/>
      <c r="Y7" s="296">
        <v>0.61</v>
      </c>
    </row>
    <row r="8" spans="1:25" ht="45" customHeight="1">
      <c r="A8" s="43"/>
      <c r="B8" s="43" t="s">
        <v>99</v>
      </c>
      <c r="C8" s="43"/>
      <c r="D8" s="43" t="s">
        <v>100</v>
      </c>
      <c r="E8" s="205">
        <f>F8+G8+H8+I8+J8+K8+L8+M8+N8+O8+P8+Q8+R8+S8+T8+U8+V8+W8+X8+Y8</f>
        <v>3.2350000000000003</v>
      </c>
      <c r="F8" s="205">
        <v>0.45</v>
      </c>
      <c r="G8" s="205">
        <v>0.1</v>
      </c>
      <c r="H8" s="205">
        <v>0.075</v>
      </c>
      <c r="I8" s="205">
        <v>0.3</v>
      </c>
      <c r="J8" s="205">
        <v>0.5</v>
      </c>
      <c r="K8" s="205">
        <v>0.3</v>
      </c>
      <c r="L8" s="205">
        <v>0.42</v>
      </c>
      <c r="M8" s="205"/>
      <c r="N8" s="205">
        <v>0.1</v>
      </c>
      <c r="O8" s="205"/>
      <c r="P8" s="205">
        <v>0.18</v>
      </c>
      <c r="Q8" s="205">
        <v>0.2</v>
      </c>
      <c r="R8" s="205"/>
      <c r="S8" s="205"/>
      <c r="T8" s="214"/>
      <c r="U8" s="215"/>
      <c r="V8" s="215"/>
      <c r="W8" s="214"/>
      <c r="X8" s="214"/>
      <c r="Y8" s="215">
        <v>0.61</v>
      </c>
    </row>
  </sheetData>
  <sheetProtection formatCells="0" formatColumns="0" formatRows="0"/>
  <mergeCells count="29">
    <mergeCell ref="X1:Y1"/>
    <mergeCell ref="A2:Y2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Y4:Y6"/>
    <mergeCell ref="S4:S6"/>
    <mergeCell ref="T4:T6"/>
    <mergeCell ref="U4:U6"/>
    <mergeCell ref="V4:V6"/>
    <mergeCell ref="W4:W6"/>
    <mergeCell ref="X4:X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7" r:id="rId1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"/>
  <sheetViews>
    <sheetView showGridLines="0" showZeros="0" zoomScalePageLayoutView="0" workbookViewId="0" topLeftCell="A1">
      <selection activeCell="G7" sqref="G7:P7"/>
    </sheetView>
  </sheetViews>
  <sheetFormatPr defaultColWidth="9.00390625" defaultRowHeight="45" customHeight="1"/>
  <cols>
    <col min="1" max="3" width="5.625" style="11" customWidth="1"/>
    <col min="4" max="4" width="8.00390625" style="11" customWidth="1"/>
    <col min="5" max="5" width="6.50390625" style="11" customWidth="1"/>
    <col min="6" max="19" width="7.625" style="11" customWidth="1"/>
    <col min="20" max="16384" width="9.00390625" style="11" customWidth="1"/>
  </cols>
  <sheetData>
    <row r="1" ht="45" customHeight="1">
      <c r="S1" s="11" t="s">
        <v>181</v>
      </c>
    </row>
    <row r="2" spans="1:19" ht="45" customHeight="1">
      <c r="A2" s="338" t="s">
        <v>182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</row>
    <row r="3" spans="18:19" ht="45" customHeight="1">
      <c r="R3" s="365" t="s">
        <v>77</v>
      </c>
      <c r="S3" s="365"/>
    </row>
    <row r="4" spans="1:19" ht="45" customHeight="1">
      <c r="A4" s="337" t="s">
        <v>92</v>
      </c>
      <c r="B4" s="337"/>
      <c r="C4" s="337"/>
      <c r="D4" s="337" t="s">
        <v>93</v>
      </c>
      <c r="E4" s="343" t="s">
        <v>103</v>
      </c>
      <c r="F4" s="337" t="s">
        <v>122</v>
      </c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 t="s">
        <v>125</v>
      </c>
      <c r="R4" s="337"/>
      <c r="S4" s="337"/>
    </row>
    <row r="5" spans="1:19" ht="45" customHeight="1">
      <c r="A5" s="337"/>
      <c r="B5" s="337"/>
      <c r="C5" s="337"/>
      <c r="D5" s="337"/>
      <c r="E5" s="345"/>
      <c r="F5" s="337" t="s">
        <v>87</v>
      </c>
      <c r="G5" s="337" t="s">
        <v>183</v>
      </c>
      <c r="H5" s="337" t="s">
        <v>170</v>
      </c>
      <c r="I5" s="337" t="s">
        <v>171</v>
      </c>
      <c r="J5" s="337" t="s">
        <v>184</v>
      </c>
      <c r="K5" s="337" t="s">
        <v>185</v>
      </c>
      <c r="L5" s="337" t="s">
        <v>172</v>
      </c>
      <c r="M5" s="337" t="s">
        <v>186</v>
      </c>
      <c r="N5" s="337" t="s">
        <v>175</v>
      </c>
      <c r="O5" s="337" t="s">
        <v>187</v>
      </c>
      <c r="P5" s="337" t="s">
        <v>188</v>
      </c>
      <c r="Q5" s="337" t="s">
        <v>87</v>
      </c>
      <c r="R5" s="337" t="s">
        <v>189</v>
      </c>
      <c r="S5" s="337" t="s">
        <v>158</v>
      </c>
    </row>
    <row r="6" spans="1:19" ht="45" customHeight="1">
      <c r="A6" s="40" t="s">
        <v>95</v>
      </c>
      <c r="B6" s="40" t="s">
        <v>96</v>
      </c>
      <c r="C6" s="40" t="s">
        <v>97</v>
      </c>
      <c r="D6" s="337"/>
      <c r="E6" s="344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</row>
    <row r="7" spans="1:19" ht="45" customHeight="1">
      <c r="A7" s="43">
        <v>213</v>
      </c>
      <c r="B7" s="43"/>
      <c r="C7" s="43"/>
      <c r="D7" s="43" t="s">
        <v>98</v>
      </c>
      <c r="E7" s="204">
        <f>F7</f>
        <v>3.2400000000000007</v>
      </c>
      <c r="F7" s="204">
        <f>G7+H7+I7+J7+K7+L7+M7+N7+O7+P7</f>
        <v>3.2400000000000007</v>
      </c>
      <c r="G7" s="204">
        <v>2.66</v>
      </c>
      <c r="H7" s="204"/>
      <c r="I7" s="204">
        <v>0.18</v>
      </c>
      <c r="J7" s="204"/>
      <c r="K7" s="204"/>
      <c r="L7" s="204">
        <v>0.2</v>
      </c>
      <c r="M7" s="204"/>
      <c r="N7" s="204"/>
      <c r="O7" s="204">
        <v>0.1</v>
      </c>
      <c r="P7" s="204">
        <v>0.1</v>
      </c>
      <c r="Q7" s="40"/>
      <c r="R7" s="40"/>
      <c r="S7" s="40"/>
    </row>
    <row r="8" spans="1:19" ht="45" customHeight="1">
      <c r="A8" s="43"/>
      <c r="B8" s="43" t="s">
        <v>99</v>
      </c>
      <c r="C8" s="43"/>
      <c r="D8" s="43" t="s">
        <v>100</v>
      </c>
      <c r="E8" s="204">
        <f>F8</f>
        <v>3.2400000000000007</v>
      </c>
      <c r="F8" s="204">
        <f>G8+H8+I8+J8+K8+L8+M8+N8+O8+P8</f>
        <v>3.2400000000000007</v>
      </c>
      <c r="G8" s="204">
        <v>2.66</v>
      </c>
      <c r="H8" s="204"/>
      <c r="I8" s="204">
        <v>0.18</v>
      </c>
      <c r="J8" s="204"/>
      <c r="K8" s="204"/>
      <c r="L8" s="204">
        <v>0.2</v>
      </c>
      <c r="M8" s="204"/>
      <c r="N8" s="204"/>
      <c r="O8" s="204">
        <v>0.1</v>
      </c>
      <c r="P8" s="204">
        <v>0.1</v>
      </c>
      <c r="Q8" s="204"/>
      <c r="R8" s="204"/>
      <c r="S8" s="205"/>
    </row>
    <row r="9" spans="20:25" ht="45" customHeight="1">
      <c r="T9" s="206"/>
      <c r="U9" s="207"/>
      <c r="V9" s="207"/>
      <c r="W9" s="206"/>
      <c r="X9" s="206"/>
      <c r="Y9" s="207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A4:C5"/>
    <mergeCell ref="J5:J6"/>
    <mergeCell ref="K5:K6"/>
    <mergeCell ref="L5:L6"/>
    <mergeCell ref="M5:M6"/>
    <mergeCell ref="I5:I6"/>
    <mergeCell ref="N5:N6"/>
    <mergeCell ref="H5:H6"/>
    <mergeCell ref="P5:P6"/>
    <mergeCell ref="Q5:Q6"/>
    <mergeCell ref="R5:R6"/>
    <mergeCell ref="S5:S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2021-06-16T08:47:13Z</cp:lastPrinted>
  <dcterms:created xsi:type="dcterms:W3CDTF">1996-12-17T01:32:42Z</dcterms:created>
  <dcterms:modified xsi:type="dcterms:W3CDTF">2021-06-16T08:47:45Z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2052-11.3.0.9228</vt:lpwstr>
  </property>
</Properties>
</file>