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97" firstSheet="16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'!$A$1:$P$6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<sst xmlns="http://schemas.openxmlformats.org/spreadsheetml/2006/main" count="1061" uniqueCount="301">
  <si>
    <t>表-01</t>
  </si>
  <si>
    <t>部门收支总表</t>
  </si>
  <si>
    <t>单位:岳阳县农村公路养护中心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</si>
  <si>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</si>
  <si>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</si>
  <si>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</si>
  <si>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</si>
  <si>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</si>
  <si>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</si>
  <si>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</si>
  <si>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</si>
  <si>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</si>
  <si>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</si>
  <si>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</si>
  <si>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</si>
  <si>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</si>
  <si>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</si>
  <si>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</si>
  <si>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</si>
  <si>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</si>
  <si>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</si>
  <si>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</si>
  <si>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</si>
  <si>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</si>
  <si>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</si>
  <si>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</si>
  <si>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</si>
  <si>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</si>
  <si>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</si>
  <si>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</si>
  <si>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</si>
  <si>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</si>
  <si>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</si>
  <si>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</si>
  <si>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</si>
  <si>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</si>
  <si>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</si>
  <si>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</si>
  <si>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</si>
  <si>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</si>
  <si>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</si>
  <si>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</si>
  <si>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</si>
  <si>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</si>
  <si>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</si>
  <si>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</si>
  <si>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</si>
  <si>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</si>
  <si>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</si>
  <si>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</si>
  <si>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</si>
  <si>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</si>
  <si>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</si>
  <si>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</si>
  <si>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</si>
  <si>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</si>
  <si>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</si>
  <si>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</si>
  <si>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</si>
  <si>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</si>
  <si>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</si>
  <si>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</si>
  <si>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</si>
  <si>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</si>
  <si>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</si>
  <si>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</si>
  <si>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</si>
  <si>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</si>
  <si>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</si>
  <si>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</si>
  <si>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</si>
  <si>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</si>
  <si>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</si>
  <si>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</si>
  <si>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</si>
  <si>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</si>
  <si>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</si>
  <si>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</si>
  <si>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</si>
  <si>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</si>
  <si>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</si>
  <si>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</si>
  <si>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</si>
  <si>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</si>
  <si>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</si>
  <si>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</si>
  <si>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</si>
  <si>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</si>
  <si>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</si>
  <si>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</si>
  <si>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</si>
  <si>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</si>
  <si>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</si>
  <si>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</si>
  <si>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066012</t>
  </si>
  <si>
    <t xml:space="preserve">  岳阳县农村公路养护中心</t>
  </si>
  <si>
    <t>表-03</t>
  </si>
  <si>
    <t>部门支出总表</t>
  </si>
  <si>
    <t>功能科目</t>
  </si>
  <si>
    <t>单位名称（功能科目）</t>
  </si>
  <si>
    <t>总  计</t>
  </si>
  <si>
    <t>类</t>
  </si>
  <si>
    <t>款</t>
  </si>
  <si>
    <t>项</t>
  </si>
  <si>
    <t>岳阳县农村公路养护中心（交通运输支出）</t>
  </si>
  <si>
    <t>01</t>
  </si>
  <si>
    <t xml:space="preserve">   岳阳县农村公路养护中心（公路水路运输）</t>
  </si>
  <si>
    <t>214</t>
  </si>
  <si>
    <t>06</t>
  </si>
  <si>
    <t xml:space="preserve">     岳阳县农村公路养护中心（公路养护）</t>
  </si>
  <si>
    <t>表-04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</si>
  <si>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</si>
  <si>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</si>
  <si>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</si>
  <si>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</si>
  <si>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</si>
  <si>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</si>
  <si>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</si>
  <si>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</si>
  <si>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</si>
  <si>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</si>
  <si>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</si>
  <si>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</si>
  <si>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</si>
  <si>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</si>
  <si>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</si>
  <si>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</si>
  <si>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</si>
  <si>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</si>
  <si>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</si>
  <si>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</si>
  <si>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</si>
  <si>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</si>
  <si>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</si>
  <si>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</si>
  <si>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</si>
  <si>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</si>
  <si>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</si>
  <si>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</si>
  <si>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</si>
  <si>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</si>
  <si>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</si>
  <si>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</si>
  <si>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工资福利支出预算表（按部门预算经济分类）</t>
  </si>
  <si>
    <t>科目编码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</si>
  <si>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</si>
  <si>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</si>
  <si>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</si>
  <si>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</si>
  <si>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</si>
  <si>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</si>
  <si>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</si>
  <si>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</si>
  <si>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</si>
  <si>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</si>
  <si>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</si>
  <si>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</si>
  <si>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</si>
  <si>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</si>
  <si>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</si>
  <si>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</si>
  <si>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</si>
  <si>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</si>
  <si>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</si>
  <si>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</si>
  <si>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</si>
  <si>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</si>
  <si>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</si>
  <si>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</si>
  <si>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</si>
  <si>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</si>
  <si>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一般商品和服务支出预算表（按部门预算经济分类）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</si>
  <si>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</si>
  <si>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</si>
  <si>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</si>
  <si>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</si>
  <si>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</si>
  <si>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</si>
  <si>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</si>
  <si>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</si>
  <si>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</si>
  <si>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</si>
  <si>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</si>
  <si>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</si>
  <si>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</si>
  <si>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</si>
  <si>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</si>
  <si>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</si>
  <si>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</si>
  <si>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</si>
  <si>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</si>
  <si>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</si>
  <si>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</si>
  <si>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</si>
  <si>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</si>
  <si>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</si>
  <si>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</si>
  <si>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</si>
  <si>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</si>
  <si>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</si>
  <si>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</si>
  <si>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</si>
  <si>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</si>
  <si>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</si>
  <si>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对个人和家庭的补助支出预算表（按部门预算经济分类）</t>
  </si>
  <si>
    <t>离退休费</t>
  </si>
  <si>
    <t>离休生活补贴</t>
  </si>
  <si>
    <t>老干费</t>
  </si>
  <si>
    <t>医疗费补助</t>
  </si>
  <si>
    <t>助学金</t>
  </si>
  <si>
    <t>无</t>
  </si>
  <si>
    <t>说明：本单位2021年无对个人和家庭补助支出预算安排，故本表无数据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</si>
  <si>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</si>
  <si>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</si>
  <si>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</si>
  <si>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</si>
  <si>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</si>
  <si>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</si>
  <si>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</si>
  <si>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</si>
  <si>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</si>
  <si>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</si>
  <si>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</si>
  <si>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</si>
  <si>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</si>
  <si>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</si>
  <si>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</si>
  <si>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</si>
  <si>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</si>
  <si>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</si>
  <si>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一般公共预算拨款——工资福利支出预算表（按部门预算经济分类）</t>
  </si>
  <si>
    <t>表-16</t>
  </si>
  <si>
    <t>一般公共预算拨款——工资福利支出预算表(按政府预算经济分类)</t>
  </si>
  <si>
    <t>表-17</t>
  </si>
  <si>
    <t>一般公共预算拨款——一般商品和服务支出预算表（按部门预算经济分类）</t>
  </si>
  <si>
    <t>表-18</t>
  </si>
  <si>
    <t>一般公共预算拨款——一般商品和服务支出预算表（按政府预算经济分类）</t>
  </si>
  <si>
    <t>表-19</t>
  </si>
  <si>
    <t>一般公共预算拨款——对个人和家庭的补助支出预算表（按部门预算经济分类）</t>
  </si>
  <si>
    <t>表-20</t>
  </si>
  <si>
    <t>一般公共预算拨款——对个人和家庭的补助支出预算表（按政府预算经济分类）</t>
  </si>
  <si>
    <t>表-21</t>
  </si>
  <si>
    <t>支出预算项目明细表</t>
  </si>
  <si>
    <t>功能科目编码</t>
  </si>
  <si>
    <t>单位名称（项目名称）</t>
  </si>
  <si>
    <t>交通运输支出</t>
  </si>
  <si>
    <t>说明：本单位2021年无项目支出预算安排，故本表无数据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</si>
  <si>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</si>
  <si>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</si>
  <si>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</si>
  <si>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</si>
  <si>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</si>
  <si>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</si>
  <si>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纳入专户管理的非税收入拨款支出预算表（按部门预算经济分类）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</si>
  <si>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</si>
  <si>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</si>
  <si>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</si>
  <si>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</si>
  <si>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经费拨款支出预算表（按部门预算经济分类）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</si>
  <si>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</si>
  <si>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</si>
  <si>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</si>
  <si>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</si>
  <si>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</si>
  <si>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</si>
  <si>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</si>
  <si>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</si>
  <si>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</si>
  <si>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</si>
  <si>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</si>
  <si>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</si>
  <si>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</si>
  <si>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</si>
  <si>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岳阳县农村公路养护中心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</si>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</sst>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0_ "/>
    <numFmt numFmtId="179" formatCode="#,##0.0"/>
    <numFmt numFmtId="180" formatCode="* #,##0.00;* \-#,##0.00;* &quot;&quot;??;@"/>
    <numFmt numFmtId="181" formatCode="#,##0.0000"/>
    <numFmt numFmtId="182" formatCode="0.00;[Red]0.00"/>
    <numFmt numFmtId="183" formatCode="00"/>
    <numFmt numFmtId="184" formatCode="0000"/>
    <numFmt numFmtId="185" formatCode="0.0_ "/>
    <numFmt numFmtId="186" formatCode="0.00_);[Red]\(0.00\)"/>
    <numFmt numFmtId="187" formatCode="0.0_);[Red]\(0.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2" fillId="8" borderId="5" applyNumberFormat="0" applyAlignment="0" applyProtection="0"/>
    <xf numFmtId="0" fontId="26" fillId="8" borderId="1" applyNumberFormat="0" applyAlignment="0" applyProtection="0"/>
    <xf numFmtId="0" fontId="2" fillId="0" borderId="0">
      <alignment vertical="center"/>
      <protection/>
    </xf>
    <xf numFmtId="0" fontId="25" fillId="9" borderId="6" applyNumberFormat="0" applyAlignment="0" applyProtection="0"/>
    <xf numFmtId="0" fontId="14" fillId="2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9" fillId="4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6" fillId="16" borderId="0" applyNumberFormat="0" applyBorder="0" applyAlignment="0" applyProtection="0"/>
    <xf numFmtId="0" fontId="14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42">
    <xf numFmtId="0" fontId="0" fillId="0" borderId="0" xfId="0" applyAlignment="1">
      <alignment/>
    </xf>
    <xf numFmtId="0" fontId="2" fillId="0" borderId="0" xfId="79" applyAlignment="1">
      <alignment wrapText="1"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NumberFormat="1" applyFont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5" fillId="0" borderId="9" xfId="77" applyFont="1" applyBorder="1" applyAlignment="1">
      <alignment horizontal="left" vertical="center" wrapText="1"/>
      <protection/>
    </xf>
    <xf numFmtId="0" fontId="5" fillId="8" borderId="10" xfId="79" applyNumberFormat="1" applyFont="1" applyFill="1" applyBorder="1" applyAlignment="1" applyProtection="1">
      <alignment horizontal="center" vertical="center" wrapText="1"/>
      <protection/>
    </xf>
    <xf numFmtId="0" fontId="5" fillId="8" borderId="11" xfId="79" applyNumberFormat="1" applyFont="1" applyFill="1" applyBorder="1" applyAlignment="1" applyProtection="1">
      <alignment horizontal="center" vertical="center" wrapText="1"/>
      <protection/>
    </xf>
    <xf numFmtId="0" fontId="5" fillId="8" borderId="12" xfId="79" applyNumberFormat="1" applyFont="1" applyFill="1" applyBorder="1" applyAlignment="1" applyProtection="1">
      <alignment horizontal="center" vertical="center" wrapText="1"/>
      <protection/>
    </xf>
    <xf numFmtId="0" fontId="5" fillId="8" borderId="13" xfId="79" applyNumberFormat="1" applyFont="1" applyFill="1" applyBorder="1" applyAlignment="1" applyProtection="1">
      <alignment horizontal="center" vertical="center" wrapText="1"/>
      <protection/>
    </xf>
    <xf numFmtId="0" fontId="5" fillId="8" borderId="14" xfId="79" applyNumberFormat="1" applyFont="1" applyFill="1" applyBorder="1" applyAlignment="1" applyProtection="1">
      <alignment horizontal="center" vertical="center" wrapText="1"/>
      <protection/>
    </xf>
    <xf numFmtId="0" fontId="5" fillId="8" borderId="10" xfId="79" applyNumberFormat="1" applyFont="1" applyFill="1" applyBorder="1" applyAlignment="1" applyProtection="1">
      <alignment vertical="center" wrapText="1"/>
      <protection/>
    </xf>
    <xf numFmtId="0" fontId="3" fillId="8" borderId="15" xfId="79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/>
      <protection/>
    </xf>
    <xf numFmtId="0" fontId="3" fillId="8" borderId="11" xfId="79" applyFont="1" applyFill="1" applyBorder="1" applyAlignment="1">
      <alignment horizontal="center" vertical="center"/>
      <protection/>
    </xf>
    <xf numFmtId="0" fontId="3" fillId="0" borderId="10" xfId="79" applyFont="1" applyBorder="1" applyAlignment="1">
      <alignment horizontal="center" vertical="center" wrapText="1"/>
      <protection/>
    </xf>
    <xf numFmtId="49" fontId="2" fillId="0" borderId="10" xfId="71" applyNumberFormat="1" applyFont="1" applyFill="1" applyBorder="1" applyAlignment="1" applyProtection="1">
      <alignment horizontal="left" vertical="center" wrapText="1"/>
      <protection/>
    </xf>
    <xf numFmtId="176" fontId="3" fillId="0" borderId="10" xfId="79" applyNumberFormat="1" applyFont="1" applyBorder="1" applyAlignment="1">
      <alignment horizontal="center" vertical="center" wrapText="1"/>
      <protection/>
    </xf>
    <xf numFmtId="49" fontId="3" fillId="0" borderId="16" xfId="79" applyNumberFormat="1" applyFont="1" applyFill="1" applyBorder="1" applyAlignment="1" applyProtection="1">
      <alignment horizontal="left" vertical="center" wrapText="1"/>
      <protection/>
    </xf>
    <xf numFmtId="49" fontId="3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/>
    </xf>
    <xf numFmtId="0" fontId="3" fillId="0" borderId="0" xfId="79" applyNumberFormat="1" applyFont="1" applyFill="1" applyAlignment="1">
      <alignment horizontal="center" vertical="center"/>
      <protection/>
    </xf>
    <xf numFmtId="0" fontId="3" fillId="0" borderId="0" xfId="79" applyFont="1" applyFill="1" applyAlignment="1">
      <alignment horizontal="center" vertical="center"/>
      <protection/>
    </xf>
    <xf numFmtId="0" fontId="2" fillId="0" borderId="0" xfId="79" applyAlignment="1">
      <alignment horizontal="center"/>
      <protection/>
    </xf>
    <xf numFmtId="0" fontId="3" fillId="0" borderId="0" xfId="7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79" applyFill="1">
      <alignment/>
      <protection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18" xfId="19" applyNumberFormat="1" applyFont="1" applyFill="1" applyBorder="1" applyAlignment="1" applyProtection="1">
      <alignment horizontal="center" vertical="center" wrapText="1"/>
      <protection/>
    </xf>
    <xf numFmtId="0" fontId="5" fillId="8" borderId="15" xfId="19" applyNumberFormat="1" applyFont="1" applyFill="1" applyBorder="1" applyAlignment="1" applyProtection="1">
      <alignment horizontal="center" vertical="center"/>
      <protection/>
    </xf>
    <xf numFmtId="0" fontId="5" fillId="8" borderId="19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0" fontId="3" fillId="8" borderId="11" xfId="19" applyFont="1" applyFill="1" applyBorder="1" applyAlignment="1">
      <alignment horizontal="center" vertical="center"/>
      <protection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49" fontId="2" fillId="18" borderId="10" xfId="71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center" vertical="center" wrapText="1"/>
      <protection/>
    </xf>
    <xf numFmtId="177" fontId="3" fillId="8" borderId="16" xfId="76" applyNumberFormat="1" applyFont="1" applyFill="1" applyBorder="1" applyAlignment="1">
      <alignment horizontal="center" vertical="center" wrapText="1"/>
      <protection/>
    </xf>
    <xf numFmtId="177" fontId="3" fillId="0" borderId="12" xfId="19" applyNumberFormat="1" applyFont="1" applyFill="1" applyBorder="1" applyAlignment="1" applyProtection="1">
      <alignment horizontal="center" vertical="center" wrapText="1"/>
      <protection/>
    </xf>
    <xf numFmtId="49" fontId="3" fillId="0" borderId="12" xfId="19" applyNumberFormat="1" applyFont="1" applyFill="1" applyBorder="1" applyAlignment="1" applyProtection="1">
      <alignment horizontal="left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0" borderId="0" xfId="71" applyFill="1">
      <alignment vertical="center"/>
      <protection/>
    </xf>
    <xf numFmtId="0" fontId="2" fillId="0" borderId="0" xfId="71">
      <alignment vertical="center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Alignment="1">
      <alignment horizontal="center" vertical="center"/>
      <protection/>
    </xf>
    <xf numFmtId="0" fontId="2" fillId="0" borderId="12" xfId="71" applyNumberFormat="1" applyFont="1" applyFill="1" applyBorder="1" applyAlignment="1" applyProtection="1">
      <alignment horizontal="center" vertical="center" wrapText="1"/>
      <protection/>
    </xf>
    <xf numFmtId="0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20" xfId="71" applyNumberFormat="1" applyFont="1" applyFill="1" applyBorder="1" applyAlignment="1" applyProtection="1">
      <alignment horizontal="center" vertical="center" wrapText="1"/>
      <protection/>
    </xf>
    <xf numFmtId="0" fontId="3" fillId="8" borderId="14" xfId="71" applyNumberFormat="1" applyFont="1" applyFill="1" applyBorder="1" applyAlignment="1" applyProtection="1">
      <alignment horizontal="center" vertical="center" wrapText="1"/>
      <protection/>
    </xf>
    <xf numFmtId="0" fontId="3" fillId="8" borderId="21" xfId="71" applyNumberFormat="1" applyFont="1" applyFill="1" applyBorder="1" applyAlignment="1" applyProtection="1">
      <alignment horizontal="center" vertical="center" wrapText="1"/>
      <protection/>
    </xf>
    <xf numFmtId="0" fontId="3" fillId="8" borderId="9" xfId="71" applyNumberFormat="1" applyFont="1" applyFill="1" applyBorder="1" applyAlignment="1" applyProtection="1">
      <alignment horizontal="center" vertical="center" wrapText="1"/>
      <protection/>
    </xf>
    <xf numFmtId="0" fontId="3" fillId="8" borderId="12" xfId="71" applyNumberFormat="1" applyFont="1" applyFill="1" applyBorder="1" applyAlignment="1" applyProtection="1">
      <alignment horizontal="center" vertical="center" wrapText="1"/>
      <protection/>
    </xf>
    <xf numFmtId="0" fontId="3" fillId="8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13" xfId="71" applyNumberFormat="1" applyFont="1" applyFill="1" applyBorder="1" applyAlignment="1" applyProtection="1">
      <alignment horizontal="center" vertical="center" wrapText="1"/>
      <protection/>
    </xf>
    <xf numFmtId="0" fontId="3" fillId="8" borderId="16" xfId="71" applyNumberFormat="1" applyFont="1" applyFill="1" applyBorder="1" applyAlignment="1" applyProtection="1">
      <alignment horizontal="center" vertical="center" wrapText="1"/>
      <protection/>
    </xf>
    <xf numFmtId="0" fontId="2" fillId="8" borderId="11" xfId="71" applyFill="1" applyBorder="1" applyAlignment="1">
      <alignment horizontal="center" vertical="center" wrapText="1"/>
      <protection/>
    </xf>
    <xf numFmtId="0" fontId="2" fillId="8" borderId="15" xfId="71" applyFill="1" applyBorder="1" applyAlignment="1">
      <alignment horizontal="center" vertical="center" wrapText="1"/>
      <protection/>
    </xf>
    <xf numFmtId="178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ont="1" applyAlignment="1">
      <alignment horizontal="right" vertical="center"/>
      <protection/>
    </xf>
    <xf numFmtId="0" fontId="2" fillId="0" borderId="22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178" fontId="2" fillId="0" borderId="10" xfId="7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77" applyFont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8" borderId="10" xfId="77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49" fontId="3" fillId="8" borderId="10" xfId="77" applyNumberFormat="1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left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Font="1" applyFill="1" applyBorder="1" applyAlignment="1">
      <alignment horizontal="center" vertical="center" wrapText="1"/>
      <protection/>
    </xf>
    <xf numFmtId="0" fontId="3" fillId="8" borderId="11" xfId="20" applyFont="1" applyFill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2" fillId="0" borderId="10" xfId="20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9" xfId="20" applyBorder="1" applyAlignment="1">
      <alignment horizontal="right" vertical="center"/>
      <protection/>
    </xf>
    <xf numFmtId="0" fontId="2" fillId="0" borderId="9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0" fontId="2" fillId="0" borderId="0" xfId="20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18" borderId="23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center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16" xfId="27" applyNumberFormat="1" applyFont="1" applyFill="1" applyBorder="1" applyAlignment="1" applyProtection="1">
      <alignment horizontal="center" vertical="center" wrapText="1"/>
      <protection/>
    </xf>
    <xf numFmtId="0" fontId="3" fillId="8" borderId="12" xfId="27" applyNumberFormat="1" applyFont="1" applyFill="1" applyBorder="1" applyAlignment="1" applyProtection="1">
      <alignment horizontal="center" vertical="center" wrapText="1"/>
      <protection/>
    </xf>
    <xf numFmtId="0" fontId="3" fillId="8" borderId="2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Font="1" applyFill="1" applyBorder="1" applyAlignment="1">
      <alignment horizontal="center" vertical="center" wrapText="1"/>
      <protection/>
    </xf>
    <xf numFmtId="0" fontId="3" fillId="8" borderId="15" xfId="27" applyFont="1" applyFill="1" applyBorder="1" applyAlignment="1">
      <alignment horizontal="center" vertical="center" wrapText="1"/>
      <protection/>
    </xf>
    <xf numFmtId="0" fontId="3" fillId="8" borderId="11" xfId="27" applyFont="1" applyFill="1" applyBorder="1" applyAlignment="1">
      <alignment horizontal="center" vertical="center" wrapText="1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49" fontId="3" fillId="0" borderId="16" xfId="27" applyNumberFormat="1" applyFont="1" applyFill="1" applyBorder="1" applyAlignment="1" applyProtection="1">
      <alignment horizontal="left" vertical="center" wrapText="1"/>
      <protection/>
    </xf>
    <xf numFmtId="0" fontId="3" fillId="0" borderId="12" xfId="27" applyNumberFormat="1" applyFont="1" applyFill="1" applyBorder="1" applyAlignment="1" applyProtection="1">
      <alignment horizontal="left" vertical="center" wrapText="1"/>
      <protection/>
    </xf>
    <xf numFmtId="177" fontId="3" fillId="0" borderId="10" xfId="27" applyNumberFormat="1" applyFont="1" applyFill="1" applyBorder="1" applyAlignment="1" applyProtection="1">
      <alignment horizontal="right" vertical="center" wrapText="1"/>
      <protection/>
    </xf>
    <xf numFmtId="177" fontId="3" fillId="0" borderId="16" xfId="27" applyNumberFormat="1" applyFont="1" applyFill="1" applyBorder="1" applyAlignment="1" applyProtection="1">
      <alignment horizontal="right" vertical="center" wrapText="1"/>
      <protection/>
    </xf>
    <xf numFmtId="177" fontId="3" fillId="0" borderId="12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80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80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4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80" fontId="3" fillId="8" borderId="0" xfId="27" applyNumberFormat="1" applyFont="1" applyFill="1" applyAlignment="1">
      <alignment vertical="center"/>
      <protection/>
    </xf>
    <xf numFmtId="0" fontId="2" fillId="0" borderId="9" xfId="27" applyFont="1" applyBorder="1" applyAlignment="1">
      <alignment horizontal="left" vertical="center" wrapText="1"/>
      <protection/>
    </xf>
    <xf numFmtId="0" fontId="3" fillId="0" borderId="9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13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7" fontId="2" fillId="0" borderId="12" xfId="27" applyNumberFormat="1" applyFont="1" applyFill="1" applyBorder="1" applyAlignment="1" applyProtection="1">
      <alignment horizontal="right" vertical="center" wrapText="1"/>
      <protection/>
    </xf>
    <xf numFmtId="177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2" fillId="0" borderId="0" xfId="61" applyFill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0" fontId="3" fillId="8" borderId="10" xfId="61" applyFont="1" applyFill="1" applyBorder="1" applyAlignment="1">
      <alignment horizontal="centerContinuous" vertical="center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11" xfId="61" applyFont="1" applyFill="1" applyBorder="1" applyAlignment="1">
      <alignment horizontal="centerContinuous" vertical="center"/>
      <protection/>
    </xf>
    <xf numFmtId="0" fontId="3" fillId="8" borderId="10" xfId="61" applyNumberFormat="1" applyFont="1" applyFill="1" applyBorder="1" applyAlignment="1" applyProtection="1">
      <alignment horizontal="center" vertical="center"/>
      <protection/>
    </xf>
    <xf numFmtId="0" fontId="3" fillId="8" borderId="12" xfId="61" applyNumberFormat="1" applyFont="1" applyFill="1" applyBorder="1" applyAlignment="1" applyProtection="1">
      <alignment horizontal="center" vertical="center" wrapText="1"/>
      <protection/>
    </xf>
    <xf numFmtId="0" fontId="3" fillId="8" borderId="9" xfId="61" applyFont="1" applyFill="1" applyBorder="1" applyAlignment="1">
      <alignment horizontal="center" vertical="center" wrapText="1"/>
      <protection/>
    </xf>
    <xf numFmtId="0" fontId="3" fillId="8" borderId="10" xfId="61" applyFont="1" applyFill="1" applyBorder="1" applyAlignment="1">
      <alignment horizontal="center" vertical="center" wrapText="1"/>
      <protection/>
    </xf>
    <xf numFmtId="0" fontId="3" fillId="8" borderId="11" xfId="61" applyFont="1" applyFill="1" applyBorder="1" applyAlignment="1">
      <alignment horizontal="center" vertical="center" wrapText="1"/>
      <protection/>
    </xf>
    <xf numFmtId="0" fontId="3" fillId="8" borderId="15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177" fontId="3" fillId="0" borderId="16" xfId="61" applyNumberFormat="1" applyFont="1" applyFill="1" applyBorder="1" applyAlignment="1" applyProtection="1">
      <alignment horizontal="left" vertical="center" wrapText="1"/>
      <protection/>
    </xf>
    <xf numFmtId="177" fontId="3" fillId="0" borderId="12" xfId="61" applyNumberFormat="1" applyFont="1" applyFill="1" applyBorder="1" applyAlignment="1" applyProtection="1">
      <alignment horizontal="right" vertical="center" wrapText="1"/>
      <protection/>
    </xf>
    <xf numFmtId="0" fontId="0" fillId="18" borderId="23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180" fontId="3" fillId="0" borderId="0" xfId="61" applyNumberFormat="1" applyFont="1" applyFill="1" applyAlignment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80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0" fontId="3" fillId="8" borderId="23" xfId="61" applyFont="1" applyFill="1" applyBorder="1" applyAlignment="1">
      <alignment horizontal="centerContinuous" vertical="center"/>
      <protection/>
    </xf>
    <xf numFmtId="0" fontId="3" fillId="8" borderId="12" xfId="61" applyNumberFormat="1" applyFont="1" applyFill="1" applyBorder="1" applyAlignment="1" applyProtection="1">
      <alignment horizontal="center" vertical="center"/>
      <protection/>
    </xf>
    <xf numFmtId="0" fontId="3" fillId="8" borderId="16" xfId="61" applyNumberFormat="1" applyFont="1" applyFill="1" applyBorder="1" applyAlignment="1" applyProtection="1">
      <alignment horizontal="center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16" xfId="61" applyNumberFormat="1" applyFont="1" applyFill="1" applyBorder="1" applyAlignment="1" applyProtection="1">
      <alignment horizontal="center" vertical="center" wrapText="1"/>
      <protection/>
    </xf>
    <xf numFmtId="177" fontId="3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180" fontId="3" fillId="8" borderId="0" xfId="61" applyNumberFormat="1" applyFont="1" applyFill="1" applyAlignment="1">
      <alignment vertical="center"/>
      <protection/>
    </xf>
    <xf numFmtId="0" fontId="2" fillId="0" borderId="9" xfId="61" applyFont="1" applyBorder="1" applyAlignment="1">
      <alignment horizontal="left" vertical="center" wrapText="1"/>
      <protection/>
    </xf>
    <xf numFmtId="0" fontId="3" fillId="0" borderId="9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3" xfId="61" applyNumberFormat="1" applyFont="1" applyFill="1" applyBorder="1" applyAlignment="1" applyProtection="1">
      <alignment horizontal="center" vertical="center"/>
      <protection/>
    </xf>
    <xf numFmtId="0" fontId="2" fillId="8" borderId="22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18" xfId="61" applyFont="1" applyFill="1" applyBorder="1" applyAlignment="1" applyProtection="1">
      <alignment horizontal="center" vertical="center" wrapText="1"/>
      <protection locked="0"/>
    </xf>
    <xf numFmtId="0" fontId="2" fillId="8" borderId="21" xfId="61" applyFont="1" applyFill="1" applyBorder="1" applyAlignment="1">
      <alignment horizontal="center" vertical="center" wrapText="1"/>
      <protection/>
    </xf>
    <xf numFmtId="177" fontId="2" fillId="0" borderId="12" xfId="61" applyNumberFormat="1" applyFont="1" applyFill="1" applyBorder="1" applyAlignment="1" applyProtection="1">
      <alignment horizontal="right" vertical="center" wrapText="1"/>
      <protection/>
    </xf>
    <xf numFmtId="177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8" fillId="0" borderId="0" xfId="75" applyFont="1" applyFill="1">
      <alignment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right" vertical="center" wrapText="1"/>
      <protection/>
    </xf>
    <xf numFmtId="0" fontId="6" fillId="0" borderId="0" xfId="75" applyNumberFormat="1" applyFont="1" applyFill="1" applyAlignment="1" applyProtection="1">
      <alignment horizontal="center" vertical="center" wrapText="1"/>
      <protection/>
    </xf>
    <xf numFmtId="0" fontId="3" fillId="0" borderId="9" xfId="75" applyFont="1" applyBorder="1" applyAlignment="1">
      <alignment horizontal="left"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49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2" xfId="75" applyFont="1" applyFill="1" applyBorder="1" applyAlignment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3" xfId="75" applyFont="1" applyFill="1" applyBorder="1" applyAlignment="1">
      <alignment horizontal="center" vertical="center" wrapText="1"/>
      <protection/>
    </xf>
    <xf numFmtId="0" fontId="3" fillId="8" borderId="14" xfId="75" applyFont="1" applyFill="1" applyBorder="1" applyAlignment="1">
      <alignment horizontal="center" vertical="center" wrapText="1"/>
      <protection/>
    </xf>
    <xf numFmtId="0" fontId="3" fillId="8" borderId="11" xfId="75" applyFont="1" applyFill="1" applyBorder="1" applyAlignment="1">
      <alignment horizontal="center" vertical="center" wrapText="1"/>
      <protection/>
    </xf>
    <xf numFmtId="0" fontId="5" fillId="18" borderId="23" xfId="75" applyFont="1" applyFill="1" applyBorder="1" applyAlignment="1">
      <alignment horizontal="left" vertical="center" wrapText="1"/>
      <protection/>
    </xf>
    <xf numFmtId="0" fontId="5" fillId="18" borderId="10" xfId="0" applyFont="1" applyFill="1" applyBorder="1" applyAlignment="1">
      <alignment horizontal="left" vertical="center" wrapText="1"/>
    </xf>
    <xf numFmtId="0" fontId="5" fillId="18" borderId="10" xfId="75" applyFont="1" applyFill="1" applyBorder="1" applyAlignment="1">
      <alignment horizontal="left" vertical="center" wrapText="1"/>
      <protection/>
    </xf>
    <xf numFmtId="177" fontId="5" fillId="0" borderId="10" xfId="75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/>
    </xf>
    <xf numFmtId="0" fontId="3" fillId="0" borderId="0" xfId="75" applyFont="1" applyAlignment="1">
      <alignment horizontal="centerContinuous" vertical="center"/>
      <protection/>
    </xf>
    <xf numFmtId="0" fontId="3" fillId="0" borderId="0" xfId="75" applyNumberFormat="1" applyFont="1" applyFill="1" applyAlignment="1" applyProtection="1">
      <alignment vertical="center" wrapText="1"/>
      <protection/>
    </xf>
    <xf numFmtId="0" fontId="3" fillId="0" borderId="0" xfId="75" applyNumberFormat="1" applyFont="1" applyFill="1" applyAlignment="1" applyProtection="1">
      <alignment horizontal="right" vertical="center"/>
      <protection/>
    </xf>
    <xf numFmtId="0" fontId="3" fillId="0" borderId="9" xfId="75" applyNumberFormat="1" applyFont="1" applyFill="1" applyBorder="1" applyAlignment="1" applyProtection="1">
      <alignment wrapText="1"/>
      <protection/>
    </xf>
    <xf numFmtId="0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8" borderId="20" xfId="75" applyFont="1" applyFill="1" applyBorder="1" applyAlignment="1">
      <alignment horizontal="center" vertical="center" wrapText="1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/>
      <protection/>
    </xf>
    <xf numFmtId="0" fontId="2" fillId="8" borderId="11" xfId="75" applyFill="1" applyBorder="1" applyAlignment="1">
      <alignment horizontal="center" vertical="center"/>
      <protection/>
    </xf>
    <xf numFmtId="0" fontId="3" fillId="8" borderId="10" xfId="75" applyFont="1" applyFill="1" applyBorder="1" applyAlignment="1">
      <alignment horizontal="center" vertical="center"/>
      <protection/>
    </xf>
    <xf numFmtId="177" fontId="8" fillId="0" borderId="10" xfId="7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3" fillId="0" borderId="0" xfId="75" applyFont="1" applyFill="1" applyAlignment="1">
      <alignment horizontal="centerContinuous" vertic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44" applyNumberFormat="1" applyFont="1" applyFill="1" applyBorder="1" applyAlignment="1" applyProtection="1">
      <alignment horizontal="left" vertical="center" wrapText="1"/>
      <protection/>
    </xf>
    <xf numFmtId="0" fontId="5" fillId="18" borderId="10" xfId="77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8" fillId="0" borderId="0" xfId="54" applyFont="1" applyFill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8" borderId="10" xfId="54" applyFont="1" applyFill="1" applyBorder="1" applyAlignment="1">
      <alignment horizontal="center" vertical="center" wrapText="1"/>
      <protection/>
    </xf>
    <xf numFmtId="0" fontId="3" fillId="8" borderId="10" xfId="54" applyNumberFormat="1" applyFont="1" applyFill="1" applyBorder="1" applyAlignment="1" applyProtection="1">
      <alignment horizontal="center" vertical="center" wrapText="1"/>
      <protection/>
    </xf>
    <xf numFmtId="0" fontId="3" fillId="8" borderId="10" xfId="54" applyNumberFormat="1" applyFont="1" applyFill="1" applyBorder="1" applyAlignment="1" applyProtection="1">
      <alignment horizontal="center" vertical="center"/>
      <protection/>
    </xf>
    <xf numFmtId="0" fontId="3" fillId="8" borderId="11" xfId="54" applyFont="1" applyFill="1" applyBorder="1" applyAlignment="1">
      <alignment horizontal="center" vertical="center" wrapText="1"/>
      <protection/>
    </xf>
    <xf numFmtId="177" fontId="8" fillId="0" borderId="10" xfId="54" applyNumberFormat="1" applyFont="1" applyFill="1" applyBorder="1" applyAlignment="1">
      <alignment horizontal="right" vertical="center" wrapText="1"/>
      <protection/>
    </xf>
    <xf numFmtId="0" fontId="3" fillId="0" borderId="9" xfId="54" applyNumberFormat="1" applyFont="1" applyFill="1" applyBorder="1" applyAlignment="1" applyProtection="1">
      <alignment horizontal="right" vertical="center"/>
      <protection/>
    </xf>
    <xf numFmtId="181" fontId="5" fillId="0" borderId="0" xfId="54" applyNumberFormat="1" applyFont="1" applyFill="1" applyAlignment="1" applyProtection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8" fillId="0" borderId="0" xfId="54" applyFont="1">
      <alignment vertical="center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0" fontId="3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right" vertical="center" wrapText="1"/>
      <protection/>
    </xf>
    <xf numFmtId="0" fontId="6" fillId="0" borderId="0" xfId="70" applyNumberFormat="1" applyFont="1" applyFill="1" applyAlignment="1" applyProtection="1">
      <alignment horizontal="center" vertical="center"/>
      <protection/>
    </xf>
    <xf numFmtId="0" fontId="3" fillId="0" borderId="0" xfId="70" applyFont="1" applyAlignment="1">
      <alignment horizontal="left" vertical="center" wrapText="1"/>
      <protection/>
    </xf>
    <xf numFmtId="0" fontId="3" fillId="8" borderId="10" xfId="70" applyFont="1" applyFill="1" applyBorder="1" applyAlignment="1">
      <alignment horizontal="center" vertical="center" wrapText="1"/>
      <protection/>
    </xf>
    <xf numFmtId="0" fontId="3" fillId="8" borderId="10" xfId="70" applyNumberFormat="1" applyFont="1" applyFill="1" applyBorder="1" applyAlignment="1" applyProtection="1">
      <alignment horizontal="center" vertical="center" wrapText="1"/>
      <protection/>
    </xf>
    <xf numFmtId="182" fontId="5" fillId="0" borderId="10" xfId="39" applyNumberFormat="1" applyFont="1" applyFill="1" applyBorder="1" applyAlignment="1">
      <alignment horizontal="center" vertical="center"/>
      <protection/>
    </xf>
    <xf numFmtId="182" fontId="5" fillId="0" borderId="10" xfId="72" applyNumberFormat="1" applyFont="1" applyBorder="1" applyAlignment="1">
      <alignment horizontal="center" vertical="center"/>
      <protection/>
    </xf>
    <xf numFmtId="182" fontId="3" fillId="0" borderId="10" xfId="39" applyNumberFormat="1" applyFont="1" applyFill="1" applyBorder="1" applyAlignment="1">
      <alignment horizontal="center" vertical="center"/>
      <protection/>
    </xf>
    <xf numFmtId="182" fontId="3" fillId="0" borderId="10" xfId="72" applyNumberFormat="1" applyFont="1" applyBorder="1" applyAlignment="1">
      <alignment horizontal="center" vertical="center"/>
      <protection/>
    </xf>
    <xf numFmtId="182" fontId="5" fillId="0" borderId="10" xfId="72" applyNumberFormat="1" applyFont="1" applyFill="1" applyBorder="1" applyAlignment="1">
      <alignment horizontal="center" vertical="center"/>
      <protection/>
    </xf>
    <xf numFmtId="182" fontId="3" fillId="0" borderId="10" xfId="72" applyNumberFormat="1" applyFont="1" applyFill="1" applyBorder="1" applyAlignment="1">
      <alignment horizontal="center" vertical="center"/>
      <protection/>
    </xf>
    <xf numFmtId="0" fontId="3" fillId="0" borderId="0" xfId="70" applyNumberFormat="1" applyFont="1" applyFill="1" applyAlignment="1" applyProtection="1">
      <alignment horizontal="right" vertical="center" wrapText="1"/>
      <protection/>
    </xf>
    <xf numFmtId="0" fontId="3" fillId="0" borderId="9" xfId="70" applyNumberFormat="1" applyFont="1" applyFill="1" applyBorder="1" applyAlignment="1" applyProtection="1">
      <alignment horizontal="right" vertical="center" wrapText="1"/>
      <protection/>
    </xf>
    <xf numFmtId="176" fontId="5" fillId="0" borderId="10" xfId="39" applyNumberFormat="1" applyFont="1" applyFill="1" applyBorder="1" applyAlignment="1">
      <alignment horizontal="center" vertical="center"/>
      <protection/>
    </xf>
    <xf numFmtId="177" fontId="5" fillId="0" borderId="10" xfId="39" applyNumberFormat="1" applyFont="1" applyFill="1" applyBorder="1" applyAlignment="1">
      <alignment horizontal="center" vertical="center"/>
      <protection/>
    </xf>
    <xf numFmtId="176" fontId="3" fillId="0" borderId="10" xfId="39" applyNumberFormat="1" applyFont="1" applyFill="1" applyBorder="1" applyAlignment="1">
      <alignment horizontal="center" vertical="center"/>
      <protection/>
    </xf>
    <xf numFmtId="177" fontId="3" fillId="0" borderId="10" xfId="3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0" fontId="5" fillId="0" borderId="10" xfId="78" applyFont="1" applyBorder="1" applyAlignment="1">
      <alignment horizontal="center" vertical="center"/>
      <protection/>
    </xf>
    <xf numFmtId="0" fontId="3" fillId="0" borderId="10" xfId="78" applyFont="1" applyBorder="1" applyAlignment="1">
      <alignment horizontal="center" vertical="center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176" fontId="5" fillId="0" borderId="10" xfId="39" applyNumberFormat="1" applyFont="1" applyBorder="1" applyAlignment="1">
      <alignment horizontal="center" vertical="center"/>
      <protection/>
    </xf>
    <xf numFmtId="178" fontId="5" fillId="0" borderId="10" xfId="39" applyNumberFormat="1" applyFont="1" applyBorder="1" applyAlignment="1">
      <alignment horizontal="center" vertical="center"/>
      <protection/>
    </xf>
    <xf numFmtId="0" fontId="5" fillId="0" borderId="10" xfId="78" applyFont="1" applyFill="1" applyBorder="1" applyAlignment="1">
      <alignment horizontal="center" vertical="center"/>
      <protection/>
    </xf>
    <xf numFmtId="176" fontId="3" fillId="0" borderId="10" xfId="39" applyNumberFormat="1" applyFont="1" applyBorder="1" applyAlignment="1">
      <alignment horizontal="center" vertical="center"/>
      <protection/>
    </xf>
    <xf numFmtId="178" fontId="3" fillId="0" borderId="10" xfId="39" applyNumberFormat="1" applyFont="1" applyBorder="1" applyAlignment="1">
      <alignment horizontal="center" vertical="center"/>
      <protection/>
    </xf>
    <xf numFmtId="0" fontId="3" fillId="0" borderId="10" xfId="78" applyFont="1" applyFill="1" applyBorder="1" applyAlignment="1">
      <alignment horizontal="center" vertical="center"/>
      <protection/>
    </xf>
    <xf numFmtId="0" fontId="2" fillId="8" borderId="11" xfId="81" applyFont="1" applyFill="1" applyBorder="1" applyAlignment="1">
      <alignment horizontal="center" vertical="center" wrapText="1"/>
      <protection/>
    </xf>
    <xf numFmtId="0" fontId="2" fillId="8" borderId="15" xfId="81" applyFont="1" applyFill="1" applyBorder="1" applyAlignment="1">
      <alignment horizontal="center" vertical="center" wrapText="1"/>
      <protection/>
    </xf>
    <xf numFmtId="0" fontId="2" fillId="8" borderId="14" xfId="8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9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0" fontId="3" fillId="8" borderId="0" xfId="73" applyFont="1" applyFill="1" applyAlignment="1">
      <alignment vertical="center"/>
      <protection/>
    </xf>
    <xf numFmtId="183" fontId="3" fillId="8" borderId="0" xfId="73" applyNumberFormat="1" applyFont="1" applyFill="1" applyAlignment="1">
      <alignment horizontal="center" vertical="center"/>
      <protection/>
    </xf>
    <xf numFmtId="184" fontId="3" fillId="8" borderId="0" xfId="73" applyNumberFormat="1" applyFont="1" applyFill="1" applyAlignment="1">
      <alignment horizontal="center" vertical="center"/>
      <protection/>
    </xf>
    <xf numFmtId="49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left" vertical="center"/>
      <protection/>
    </xf>
    <xf numFmtId="180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center" vertical="center"/>
      <protection/>
    </xf>
    <xf numFmtId="0" fontId="2" fillId="0" borderId="0" xfId="73">
      <alignment vertical="center"/>
      <protection/>
    </xf>
    <xf numFmtId="0" fontId="3" fillId="0" borderId="0" xfId="73" applyFont="1" applyAlignment="1">
      <alignment horizontal="center" vertical="center" wrapText="1"/>
      <protection/>
    </xf>
    <xf numFmtId="0" fontId="6" fillId="0" borderId="0" xfId="73" applyNumberFormat="1" applyFont="1" applyFill="1" applyAlignment="1" applyProtection="1">
      <alignment horizontal="center" vertical="center"/>
      <protection/>
    </xf>
    <xf numFmtId="0" fontId="3" fillId="8" borderId="10" xfId="73" applyFont="1" applyFill="1" applyBorder="1" applyAlignment="1">
      <alignment horizontal="centerContinuous" vertical="center"/>
      <protection/>
    </xf>
    <xf numFmtId="0" fontId="3" fillId="8" borderId="10" xfId="73" applyNumberFormat="1" applyFont="1" applyFill="1" applyBorder="1" applyAlignment="1" applyProtection="1">
      <alignment horizontal="centerContinuous" vertical="center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8" borderId="11" xfId="73" applyFont="1" applyFill="1" applyBorder="1" applyAlignment="1">
      <alignment horizontal="center" vertical="center" wrapText="1"/>
      <protection/>
    </xf>
    <xf numFmtId="178" fontId="5" fillId="8" borderId="10" xfId="77" applyNumberFormat="1" applyFont="1" applyFill="1" applyBorder="1" applyAlignment="1">
      <alignment horizontal="center" vertical="center"/>
      <protection/>
    </xf>
    <xf numFmtId="182" fontId="5" fillId="0" borderId="10" xfId="0" applyNumberFormat="1" applyFont="1" applyFill="1" applyBorder="1" applyAlignment="1">
      <alignment horizontal="center" vertical="center"/>
    </xf>
    <xf numFmtId="182" fontId="5" fillId="0" borderId="10" xfId="73" applyNumberFormat="1" applyFont="1" applyFill="1" applyBorder="1" applyAlignment="1">
      <alignment horizontal="center" vertical="center"/>
      <protection/>
    </xf>
    <xf numFmtId="178" fontId="3" fillId="8" borderId="10" xfId="77" applyNumberFormat="1" applyFont="1" applyFill="1" applyBorder="1" applyAlignment="1">
      <alignment horizontal="center" vertical="center"/>
      <protection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85" fontId="3" fillId="8" borderId="10" xfId="73" applyNumberFormat="1" applyFont="1" applyFill="1" applyBorder="1" applyAlignment="1">
      <alignment horizontal="center" vertical="center"/>
      <protection/>
    </xf>
    <xf numFmtId="0" fontId="3" fillId="8" borderId="11" xfId="73" applyNumberFormat="1" applyFont="1" applyFill="1" applyBorder="1" applyAlignment="1" applyProtection="1">
      <alignment horizontal="center" vertical="center" wrapText="1"/>
      <protection/>
    </xf>
    <xf numFmtId="0" fontId="3" fillId="8" borderId="15" xfId="73" applyNumberFormat="1" applyFont="1" applyFill="1" applyBorder="1" applyAlignment="1" applyProtection="1">
      <alignment horizontal="center" vertical="center" wrapText="1"/>
      <protection/>
    </xf>
    <xf numFmtId="0" fontId="3" fillId="8" borderId="14" xfId="73" applyNumberFormat="1" applyFont="1" applyFill="1" applyBorder="1" applyAlignment="1" applyProtection="1">
      <alignment horizontal="center" vertical="center" wrapText="1"/>
      <protection/>
    </xf>
    <xf numFmtId="0" fontId="3" fillId="8" borderId="23" xfId="73" applyFont="1" applyFill="1" applyBorder="1" applyAlignment="1">
      <alignment horizontal="center" vertical="center" wrapText="1"/>
      <protection/>
    </xf>
    <xf numFmtId="0" fontId="3" fillId="8" borderId="10" xfId="73" applyFont="1" applyFill="1" applyBorder="1" applyAlignment="1">
      <alignment horizontal="center" vertical="center" wrapText="1"/>
      <protection/>
    </xf>
    <xf numFmtId="182" fontId="8" fillId="0" borderId="10" xfId="73" applyNumberFormat="1" applyFont="1" applyFill="1" applyBorder="1" applyAlignment="1">
      <alignment horizontal="center" vertical="center"/>
      <protection/>
    </xf>
    <xf numFmtId="182" fontId="2" fillId="0" borderId="10" xfId="73" applyNumberFormat="1" applyFont="1" applyFill="1" applyBorder="1" applyAlignment="1">
      <alignment horizontal="center" vertical="center"/>
      <protection/>
    </xf>
    <xf numFmtId="182" fontId="3" fillId="8" borderId="10" xfId="73" applyNumberFormat="1" applyFont="1" applyFill="1" applyBorder="1" applyAlignment="1">
      <alignment horizontal="center" vertical="center"/>
      <protection/>
    </xf>
    <xf numFmtId="182" fontId="3" fillId="8" borderId="10" xfId="76" applyNumberFormat="1" applyFont="1" applyFill="1" applyBorder="1" applyAlignment="1">
      <alignment horizontal="center" vertical="center"/>
      <protection/>
    </xf>
    <xf numFmtId="180" fontId="3" fillId="8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/>
      <protection/>
    </xf>
    <xf numFmtId="0" fontId="3" fillId="8" borderId="10" xfId="73" applyFont="1" applyFill="1" applyBorder="1" applyAlignment="1">
      <alignment horizontal="center" vertical="center"/>
      <protection/>
    </xf>
    <xf numFmtId="180" fontId="3" fillId="8" borderId="10" xfId="73" applyNumberFormat="1" applyFont="1" applyFill="1" applyBorder="1" applyAlignment="1">
      <alignment horizontal="center" vertical="center"/>
      <protection/>
    </xf>
    <xf numFmtId="0" fontId="3" fillId="8" borderId="10" xfId="73" applyFont="1" applyFill="1" applyBorder="1" applyAlignment="1">
      <alignment horizontal="center" vertical="center"/>
      <protection/>
    </xf>
    <xf numFmtId="0" fontId="3" fillId="0" borderId="9" xfId="73" applyNumberFormat="1" applyFont="1" applyFill="1" applyBorder="1" applyAlignment="1" applyProtection="1">
      <alignment vertical="center"/>
      <protection/>
    </xf>
    <xf numFmtId="0" fontId="2" fillId="0" borderId="10" xfId="73" applyBorder="1">
      <alignment vertical="center"/>
      <protection/>
    </xf>
    <xf numFmtId="0" fontId="2" fillId="0" borderId="10" xfId="73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187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49" fontId="5" fillId="8" borderId="10" xfId="77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/>
      <protection/>
    </xf>
    <xf numFmtId="17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0" xfId="74" applyFont="1" applyFill="1" applyBorder="1" applyAlignment="1">
      <alignment horizontal="center" vertical="center"/>
      <protection/>
    </xf>
    <xf numFmtId="0" fontId="8" fillId="0" borderId="0" xfId="74" applyFont="1" applyFill="1" applyAlignment="1">
      <alignment vertical="center"/>
      <protection/>
    </xf>
    <xf numFmtId="0" fontId="3" fillId="0" borderId="0" xfId="74" applyFont="1" applyAlignment="1">
      <alignment horizontal="center" vertical="center"/>
      <protection/>
    </xf>
    <xf numFmtId="0" fontId="3" fillId="0" borderId="0" xfId="74" applyFont="1" applyAlignment="1">
      <alignment horizontal="centerContinuous" vertical="center"/>
      <protection/>
    </xf>
    <xf numFmtId="0" fontId="2" fillId="0" borderId="0" xfId="74">
      <alignment vertical="center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3" fillId="8" borderId="11" xfId="74" applyFont="1" applyFill="1" applyBorder="1" applyAlignment="1">
      <alignment horizontal="center" vertical="center" wrapText="1"/>
      <protection/>
    </xf>
    <xf numFmtId="0" fontId="3" fillId="8" borderId="23" xfId="74" applyFont="1" applyFill="1" applyBorder="1" applyAlignment="1">
      <alignment horizontal="center" vertical="center" wrapText="1"/>
      <protection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3" fillId="8" borderId="16" xfId="74" applyNumberFormat="1" applyFont="1" applyFill="1" applyBorder="1" applyAlignment="1" applyProtection="1">
      <alignment horizontal="center" vertical="center" wrapText="1"/>
      <protection/>
    </xf>
    <xf numFmtId="0" fontId="3" fillId="8" borderId="10" xfId="74" applyNumberFormat="1" applyFont="1" applyFill="1" applyBorder="1" applyAlignment="1" applyProtection="1">
      <alignment horizontal="center" vertical="center"/>
      <protection/>
    </xf>
    <xf numFmtId="0" fontId="3" fillId="8" borderId="13" xfId="74" applyNumberFormat="1" applyFont="1" applyFill="1" applyBorder="1" applyAlignment="1" applyProtection="1">
      <alignment horizontal="center" vertical="center" wrapText="1"/>
      <protection/>
    </xf>
    <xf numFmtId="0" fontId="3" fillId="8" borderId="15" xfId="74" applyFont="1" applyFill="1" applyBorder="1" applyAlignment="1">
      <alignment horizontal="center" vertical="center" wrapText="1"/>
      <protection/>
    </xf>
    <xf numFmtId="177" fontId="5" fillId="0" borderId="10" xfId="74" applyNumberFormat="1" applyFont="1" applyFill="1" applyBorder="1" applyAlignment="1" applyProtection="1">
      <alignment horizontal="right" vertical="center" wrapText="1"/>
      <protection/>
    </xf>
    <xf numFmtId="0" fontId="3" fillId="0" borderId="9" xfId="74" applyNumberFormat="1" applyFont="1" applyFill="1" applyBorder="1" applyAlignment="1" applyProtection="1">
      <alignment horizontal="right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Border="1" applyAlignment="1">
      <alignment horizontal="center" vertical="center"/>
      <protection/>
    </xf>
    <xf numFmtId="0" fontId="5" fillId="0" borderId="0" xfId="74" applyFont="1" applyFill="1" applyAlignment="1">
      <alignment horizontal="center" vertical="center"/>
      <protection/>
    </xf>
    <xf numFmtId="0" fontId="5" fillId="0" borderId="0" xfId="74" applyFont="1" applyFill="1" applyBorder="1" applyAlignment="1">
      <alignment horizontal="center" vertical="center"/>
      <protection/>
    </xf>
    <xf numFmtId="0" fontId="5" fillId="0" borderId="0" xfId="74" applyFont="1" applyFill="1" applyAlignment="1">
      <alignment horizontal="centerContinuous" vertical="center"/>
      <protection/>
    </xf>
    <xf numFmtId="0" fontId="8" fillId="0" borderId="0" xfId="74" applyFont="1">
      <alignment vertical="center"/>
      <protection/>
    </xf>
    <xf numFmtId="185" fontId="5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6" fillId="0" borderId="0" xfId="72" applyNumberFormat="1" applyFont="1" applyFill="1" applyAlignment="1" applyProtection="1">
      <alignment horizontal="center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72" applyNumberFormat="1" applyFont="1" applyFill="1" applyAlignment="1" applyProtection="1">
      <alignment vertical="center" wrapText="1"/>
      <protection/>
    </xf>
    <xf numFmtId="0" fontId="2" fillId="0" borderId="9" xfId="72" applyNumberFormat="1" applyFont="1" applyFill="1" applyBorder="1" applyAlignment="1" applyProtection="1">
      <alignment vertical="center"/>
      <protection/>
    </xf>
    <xf numFmtId="0" fontId="3" fillId="0" borderId="0" xfId="72" applyNumberFormat="1" applyFont="1" applyFill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/>
      <protection/>
    </xf>
    <xf numFmtId="0" fontId="2" fillId="8" borderId="10" xfId="72" applyNumberFormat="1" applyFont="1" applyFill="1" applyBorder="1" applyAlignment="1" applyProtection="1">
      <alignment horizontal="center" vertical="center"/>
      <protection/>
    </xf>
    <xf numFmtId="182" fontId="5" fillId="0" borderId="28" xfId="72" applyNumberFormat="1" applyFont="1" applyBorder="1" applyAlignment="1">
      <alignment horizontal="center" vertical="center"/>
      <protection/>
    </xf>
    <xf numFmtId="182" fontId="3" fillId="0" borderId="28" xfId="72" applyNumberFormat="1" applyFont="1" applyBorder="1" applyAlignment="1">
      <alignment horizontal="center" vertical="center"/>
      <protection/>
    </xf>
    <xf numFmtId="0" fontId="3" fillId="0" borderId="0" xfId="76" applyFont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18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 wrapText="1"/>
      <protection/>
    </xf>
    <xf numFmtId="0" fontId="3" fillId="0" borderId="0" xfId="78" applyFont="1" applyAlignment="1">
      <alignment horizontal="left" vertical="center" wrapTex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8" fillId="0" borderId="10" xfId="78" applyFont="1" applyBorder="1" applyAlignment="1">
      <alignment horizontal="center" vertical="center"/>
      <protection/>
    </xf>
    <xf numFmtId="0" fontId="2" fillId="0" borderId="10" xfId="78" applyBorder="1" applyAlignment="1">
      <alignment horizontal="center" vertical="center"/>
      <protection/>
    </xf>
    <xf numFmtId="0" fontId="3" fillId="0" borderId="0" xfId="78" applyNumberFormat="1" applyFont="1" applyFill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vertical="center" wrapText="1"/>
      <protection/>
    </xf>
    <xf numFmtId="0" fontId="3" fillId="0" borderId="9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horizontal="center" wrapText="1"/>
      <protection/>
    </xf>
    <xf numFmtId="43" fontId="5" fillId="8" borderId="10" xfId="77" applyNumberFormat="1" applyFont="1" applyFill="1" applyBorder="1" applyAlignment="1">
      <alignment horizontal="center" vertical="center"/>
      <protection/>
    </xf>
    <xf numFmtId="43" fontId="3" fillId="8" borderId="10" xfId="77" applyNumberFormat="1" applyFont="1" applyFill="1" applyBorder="1" applyAlignment="1">
      <alignment horizontal="center" vertical="center"/>
      <protection/>
    </xf>
    <xf numFmtId="0" fontId="5" fillId="8" borderId="10" xfId="77" applyFont="1" applyFill="1" applyBorder="1" applyAlignment="1">
      <alignment horizontal="center" vertical="center"/>
      <protection/>
    </xf>
    <xf numFmtId="0" fontId="3" fillId="8" borderId="10" xfId="77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right" vertical="center"/>
    </xf>
    <xf numFmtId="0" fontId="3" fillId="8" borderId="0" xfId="76" applyFont="1" applyFill="1" applyAlignment="1">
      <alignment vertical="center"/>
      <protection/>
    </xf>
    <xf numFmtId="49" fontId="3" fillId="8" borderId="0" xfId="76" applyNumberFormat="1" applyFont="1" applyFill="1" applyAlignment="1">
      <alignment horizontal="center" vertical="center"/>
      <protection/>
    </xf>
    <xf numFmtId="0" fontId="3" fillId="8" borderId="0" xfId="76" applyFont="1" applyFill="1" applyAlignment="1">
      <alignment horizontal="left" vertical="center"/>
      <protection/>
    </xf>
    <xf numFmtId="180" fontId="3" fillId="8" borderId="0" xfId="76" applyNumberFormat="1" applyFont="1" applyFill="1" applyAlignment="1">
      <alignment horizontal="center" vertical="center"/>
      <protection/>
    </xf>
    <xf numFmtId="0" fontId="2" fillId="0" borderId="0" xfId="76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3" fillId="8" borderId="11" xfId="76" applyFont="1" applyFill="1" applyBorder="1" applyAlignment="1">
      <alignment horizontal="centerContinuous" vertical="center"/>
      <protection/>
    </xf>
    <xf numFmtId="0" fontId="3" fillId="8" borderId="23" xfId="76" applyFont="1" applyFill="1" applyBorder="1" applyAlignment="1">
      <alignment horizontal="centerContinuous" vertical="center"/>
      <protection/>
    </xf>
    <xf numFmtId="0" fontId="3" fillId="8" borderId="12" xfId="76" applyNumberFormat="1" applyFont="1" applyFill="1" applyBorder="1" applyAlignment="1" applyProtection="1">
      <alignment horizontal="center" vertical="center" wrapText="1"/>
      <protection/>
    </xf>
    <xf numFmtId="0" fontId="3" fillId="0" borderId="12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22" xfId="76" applyFont="1" applyFill="1" applyBorder="1" applyAlignment="1">
      <alignment horizontal="centerContinuous" vertical="center"/>
      <protection/>
    </xf>
    <xf numFmtId="0" fontId="3" fillId="8" borderId="12" xfId="76" applyNumberFormat="1" applyFont="1" applyFill="1" applyBorder="1" applyAlignment="1" applyProtection="1">
      <alignment horizontal="center" vertical="center"/>
      <protection/>
    </xf>
    <xf numFmtId="0" fontId="3" fillId="0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0" fontId="3" fillId="8" borderId="15" xfId="76" applyFont="1" applyFill="1" applyBorder="1" applyAlignment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180" fontId="3" fillId="0" borderId="0" xfId="76" applyNumberFormat="1" applyFont="1" applyFill="1" applyAlignment="1">
      <alignment horizontal="center" vertical="center"/>
      <protection/>
    </xf>
    <xf numFmtId="180" fontId="3" fillId="8" borderId="0" xfId="76" applyNumberFormat="1" applyFont="1" applyFill="1" applyAlignment="1">
      <alignment vertical="center"/>
      <protection/>
    </xf>
    <xf numFmtId="0" fontId="3" fillId="8" borderId="10" xfId="76" applyNumberFormat="1" applyFont="1" applyFill="1" applyBorder="1" applyAlignment="1" applyProtection="1">
      <alignment horizontal="center" vertical="center"/>
      <protection/>
    </xf>
    <xf numFmtId="0" fontId="3" fillId="8" borderId="14" xfId="76" applyNumberFormat="1" applyFont="1" applyFill="1" applyBorder="1" applyAlignment="1" applyProtection="1">
      <alignment horizontal="center" vertical="center" wrapText="1"/>
      <protection/>
    </xf>
    <xf numFmtId="180" fontId="3" fillId="8" borderId="14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NumberFormat="1" applyFont="1" applyFill="1" applyBorder="1" applyAlignment="1" applyProtection="1">
      <alignment horizontal="center" vertical="center" wrapText="1"/>
      <protection/>
    </xf>
    <xf numFmtId="180" fontId="3" fillId="8" borderId="10" xfId="76" applyNumberFormat="1" applyFont="1" applyFill="1" applyBorder="1" applyAlignment="1" applyProtection="1">
      <alignment horizontal="center" vertical="center" wrapText="1"/>
      <protection/>
    </xf>
    <xf numFmtId="43" fontId="5" fillId="8" borderId="10" xfId="77" applyNumberFormat="1" applyFont="1" applyFill="1" applyBorder="1" applyAlignment="1">
      <alignment horizontal="center" vertical="center" wrapText="1"/>
      <protection/>
    </xf>
    <xf numFmtId="43" fontId="3" fillId="8" borderId="10" xfId="77" applyNumberFormat="1" applyFont="1" applyFill="1" applyBorder="1" applyAlignment="1">
      <alignment horizontal="center" vertical="center" wrapText="1"/>
      <protection/>
    </xf>
    <xf numFmtId="180" fontId="3" fillId="0" borderId="10" xfId="76" applyNumberFormat="1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right" vertical="center" wrapText="1"/>
      <protection/>
    </xf>
    <xf numFmtId="0" fontId="2" fillId="0" borderId="9" xfId="76" applyFont="1" applyBorder="1" applyAlignment="1">
      <alignment horizontal="left" vertical="center" wrapText="1"/>
      <protection/>
    </xf>
    <xf numFmtId="0" fontId="3" fillId="8" borderId="9" xfId="76" applyNumberFormat="1" applyFont="1" applyFill="1" applyBorder="1" applyAlignment="1" applyProtection="1">
      <alignment horizontal="right" vertical="center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4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 applyProtection="1">
      <alignment horizontal="center" vertical="center" wrapText="1"/>
      <protection locked="0"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0" xfId="76" applyFill="1" applyBorder="1">
      <alignment vertical="center"/>
      <protection/>
    </xf>
    <xf numFmtId="0" fontId="2" fillId="0" borderId="10" xfId="76" applyFont="1" applyFill="1" applyBorder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3" fillId="0" borderId="9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29" xfId="77" applyFont="1" applyFill="1" applyBorder="1" applyAlignment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28" xfId="77" applyFont="1" applyFill="1" applyBorder="1" applyAlignment="1">
      <alignment horizontal="center" vertical="center" wrapText="1"/>
      <protection/>
    </xf>
    <xf numFmtId="0" fontId="3" fillId="8" borderId="30" xfId="77" applyFont="1" applyFill="1" applyBorder="1" applyAlignment="1">
      <alignment horizontal="center" vertical="center" wrapText="1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178" fontId="5" fillId="8" borderId="28" xfId="77" applyNumberFormat="1" applyFont="1" applyFill="1" applyBorder="1" applyAlignment="1">
      <alignment horizontal="center" vertical="center"/>
      <protection/>
    </xf>
    <xf numFmtId="178" fontId="5" fillId="0" borderId="10" xfId="77" applyNumberFormat="1" applyFont="1" applyFill="1" applyBorder="1" applyAlignment="1">
      <alignment horizontal="center" vertical="center"/>
      <protection/>
    </xf>
    <xf numFmtId="178" fontId="3" fillId="8" borderId="28" xfId="77" applyNumberFormat="1" applyFont="1" applyFill="1" applyBorder="1" applyAlignment="1">
      <alignment horizontal="center" vertical="center"/>
      <protection/>
    </xf>
    <xf numFmtId="178" fontId="3" fillId="0" borderId="10" xfId="77" applyNumberFormat="1" applyFont="1" applyFill="1" applyBorder="1" applyAlignment="1">
      <alignment horizontal="center" vertical="center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Border="1" applyAlignment="1">
      <alignment horizontal="centerContinuous" vertical="center"/>
      <protection/>
    </xf>
    <xf numFmtId="0" fontId="3" fillId="0" borderId="0" xfId="77" applyFont="1" applyAlignment="1">
      <alignment horizontal="right" vertical="top"/>
      <protection/>
    </xf>
    <xf numFmtId="0" fontId="3" fillId="0" borderId="9" xfId="77" applyNumberFormat="1" applyFont="1" applyFill="1" applyBorder="1" applyAlignment="1" applyProtection="1">
      <alignment horizontal="right" vertical="center"/>
      <protection/>
    </xf>
    <xf numFmtId="0" fontId="3" fillId="8" borderId="20" xfId="77" applyNumberFormat="1" applyFont="1" applyFill="1" applyBorder="1" applyAlignment="1" applyProtection="1">
      <alignment horizontal="center" vertical="center"/>
      <protection/>
    </xf>
    <xf numFmtId="0" fontId="3" fillId="8" borderId="14" xfId="77" applyNumberFormat="1" applyFont="1" applyFill="1" applyBorder="1" applyAlignment="1" applyProtection="1">
      <alignment horizontal="center" vertical="center"/>
      <protection/>
    </xf>
    <xf numFmtId="0" fontId="3" fillId="8" borderId="12" xfId="77" applyNumberFormat="1" applyFont="1" applyFill="1" applyBorder="1" applyAlignment="1" applyProtection="1">
      <alignment horizontal="center" vertical="center"/>
      <protection/>
    </xf>
    <xf numFmtId="0" fontId="3" fillId="8" borderId="10" xfId="77" applyNumberFormat="1" applyFont="1" applyFill="1" applyBorder="1" applyAlignment="1" applyProtection="1">
      <alignment horizontal="center" vertical="center"/>
      <protection/>
    </xf>
    <xf numFmtId="0" fontId="2" fillId="8" borderId="11" xfId="77" applyFill="1" applyBorder="1" applyAlignment="1">
      <alignment horizontal="center" vertical="center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0" fontId="2" fillId="8" borderId="11" xfId="77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3" fillId="0" borderId="0" xfId="77" applyFont="1" applyAlignment="1">
      <alignment horizontal="center" vertical="center" wrapText="1"/>
      <protection/>
    </xf>
    <xf numFmtId="0" fontId="2" fillId="0" borderId="0" xfId="44" applyFill="1">
      <alignment vertical="center"/>
      <protection/>
    </xf>
    <xf numFmtId="0" fontId="3" fillId="0" borderId="0" xfId="44" applyFont="1" applyAlignment="1">
      <alignment horizontal="centerContinuous" vertical="center"/>
      <protection/>
    </xf>
    <xf numFmtId="0" fontId="2" fillId="0" borderId="0" xfId="44">
      <alignment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0" xfId="44" applyFont="1" applyAlignment="1">
      <alignment horizontal="left" vertical="center" wrapText="1"/>
      <protection/>
    </xf>
    <xf numFmtId="0" fontId="3" fillId="0" borderId="9" xfId="44" applyFont="1" applyBorder="1" applyAlignment="1">
      <alignment horizontal="left" vertical="center" wrapText="1"/>
      <protection/>
    </xf>
    <xf numFmtId="0" fontId="3" fillId="8" borderId="10" xfId="44" applyFont="1" applyFill="1" applyBorder="1" applyAlignment="1">
      <alignment horizontal="center" vertical="center" wrapText="1"/>
      <protection/>
    </xf>
    <xf numFmtId="0" fontId="3" fillId="8" borderId="12" xfId="44" applyFont="1" applyFill="1" applyBorder="1" applyAlignment="1">
      <alignment horizontal="center" vertical="center" wrapText="1"/>
      <protection/>
    </xf>
    <xf numFmtId="0" fontId="3" fillId="8" borderId="10" xfId="44" applyNumberFormat="1" applyFont="1" applyFill="1" applyBorder="1" applyAlignment="1" applyProtection="1">
      <alignment horizontal="center" vertical="center" wrapText="1"/>
      <protection/>
    </xf>
    <xf numFmtId="0" fontId="3" fillId="8" borderId="11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 applyProtection="1">
      <alignment horizontal="left" vertical="center"/>
      <protection/>
    </xf>
    <xf numFmtId="0" fontId="3" fillId="8" borderId="10" xfId="77" applyFont="1" applyFill="1" applyBorder="1" applyAlignment="1">
      <alignment horizontal="left" vertical="center"/>
      <protection/>
    </xf>
    <xf numFmtId="0" fontId="3" fillId="8" borderId="10" xfId="44" applyFont="1" applyFill="1" applyBorder="1" applyAlignment="1">
      <alignment horizontal="center" vertical="center"/>
      <protection/>
    </xf>
    <xf numFmtId="178" fontId="3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9" xfId="44" applyNumberFormat="1" applyFont="1" applyFill="1" applyBorder="1" applyAlignment="1" applyProtection="1">
      <alignment horizontal="right" vertical="center" wrapText="1"/>
      <protection/>
    </xf>
    <xf numFmtId="0" fontId="3" fillId="8" borderId="14" xfId="44" applyFont="1" applyFill="1" applyBorder="1" applyAlignment="1">
      <alignment horizontal="center" vertical="center" wrapText="1"/>
      <protection/>
    </xf>
    <xf numFmtId="0" fontId="2" fillId="0" borderId="14" xfId="44" applyNumberFormat="1" applyFont="1" applyFill="1" applyBorder="1" applyAlignment="1" applyProtection="1">
      <alignment vertical="center"/>
      <protection/>
    </xf>
    <xf numFmtId="0" fontId="2" fillId="0" borderId="10" xfId="44" applyNumberFormat="1" applyFont="1" applyFill="1" applyBorder="1" applyAlignment="1" applyProtection="1">
      <alignment vertical="center"/>
      <protection/>
    </xf>
    <xf numFmtId="0" fontId="3" fillId="8" borderId="11" xfId="44" applyFont="1" applyFill="1" applyBorder="1" applyAlignment="1">
      <alignment horizontal="center" vertical="center"/>
      <protection/>
    </xf>
    <xf numFmtId="0" fontId="3" fillId="0" borderId="0" xfId="77" applyFont="1" applyAlignment="1">
      <alignment horizontal="left" vertical="center"/>
      <protection/>
    </xf>
    <xf numFmtId="186" fontId="3" fillId="0" borderId="10" xfId="0" applyNumberFormat="1" applyFont="1" applyFill="1" applyBorder="1" applyAlignment="1">
      <alignment horizontal="right" vertical="center" wrapText="1"/>
    </xf>
    <xf numFmtId="0" fontId="3" fillId="0" borderId="10" xfId="80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63"/>
      <c r="B1" s="364"/>
      <c r="C1" s="364"/>
      <c r="D1" s="364"/>
      <c r="E1" s="364"/>
      <c r="H1" s="531" t="s">
        <v>0</v>
      </c>
    </row>
    <row r="2" spans="1:8" ht="20.25" customHeight="1">
      <c r="A2" s="366" t="s">
        <v>1</v>
      </c>
      <c r="B2" s="366"/>
      <c r="C2" s="366"/>
      <c r="D2" s="366"/>
      <c r="E2" s="366"/>
      <c r="F2" s="366"/>
      <c r="G2" s="366"/>
      <c r="H2" s="366"/>
    </row>
    <row r="3" spans="1:8" ht="16.5" customHeight="1">
      <c r="A3" s="6" t="s">
        <v>2</v>
      </c>
      <c r="B3" s="488"/>
      <c r="C3" s="488"/>
      <c r="D3" s="537"/>
      <c r="E3" s="367"/>
      <c r="H3" s="368" t="s">
        <v>3</v>
      </c>
    </row>
    <row r="4" spans="1:8" ht="16.5" customHeight="1">
      <c r="A4" s="369" t="s">
        <v>4</v>
      </c>
      <c r="B4" s="369"/>
      <c r="C4" s="371" t="s">
        <v>5</v>
      </c>
      <c r="D4" s="371"/>
      <c r="E4" s="371"/>
      <c r="F4" s="371"/>
      <c r="G4" s="371"/>
      <c r="H4" s="371"/>
    </row>
    <row r="5" spans="1:8" ht="15" customHeight="1">
      <c r="A5" s="370" t="s">
        <v>6</v>
      </c>
      <c r="B5" s="370" t="s">
        <v>7</v>
      </c>
      <c r="C5" s="371" t="s">
        <v>8</v>
      </c>
      <c r="D5" s="370" t="s">
        <v>7</v>
      </c>
      <c r="E5" s="371" t="s">
        <v>9</v>
      </c>
      <c r="F5" s="370" t="s">
        <v>7</v>
      </c>
      <c r="G5" s="371" t="s">
        <v>10</v>
      </c>
      <c r="H5" s="370" t="s">
        <v>7</v>
      </c>
    </row>
    <row r="6" spans="1:8" s="76" customFormat="1" ht="15" customHeight="1">
      <c r="A6" s="372" t="s">
        <v>11</v>
      </c>
      <c r="B6" s="373">
        <v>318.9</v>
      </c>
      <c r="C6" s="372" t="s">
        <v>12</v>
      </c>
      <c r="D6" s="373"/>
      <c r="E6" s="372" t="s">
        <v>13</v>
      </c>
      <c r="F6" s="373">
        <f>SUM(F7:F9)</f>
        <v>318.9</v>
      </c>
      <c r="G6" s="375" t="s">
        <v>14</v>
      </c>
      <c r="H6" s="373">
        <v>302.15</v>
      </c>
    </row>
    <row r="7" spans="1:8" s="76" customFormat="1" ht="15" customHeight="1">
      <c r="A7" s="372" t="s">
        <v>15</v>
      </c>
      <c r="B7" s="373">
        <v>318.9</v>
      </c>
      <c r="C7" s="375" t="s">
        <v>16</v>
      </c>
      <c r="D7" s="373"/>
      <c r="E7" s="372" t="s">
        <v>17</v>
      </c>
      <c r="F7" s="373">
        <v>302.15</v>
      </c>
      <c r="G7" s="375" t="s">
        <v>18</v>
      </c>
      <c r="H7" s="373">
        <v>16.75</v>
      </c>
    </row>
    <row r="8" spans="1:8" s="76" customFormat="1" ht="15" customHeight="1">
      <c r="A8" s="372" t="s">
        <v>19</v>
      </c>
      <c r="B8" s="373"/>
      <c r="C8" s="372" t="s">
        <v>20</v>
      </c>
      <c r="D8" s="373"/>
      <c r="E8" s="372" t="s">
        <v>21</v>
      </c>
      <c r="F8" s="373">
        <v>16.75</v>
      </c>
      <c r="G8" s="375" t="s">
        <v>22</v>
      </c>
      <c r="H8" s="373"/>
    </row>
    <row r="9" spans="1:8" s="76" customFormat="1" ht="15" customHeight="1">
      <c r="A9" s="372" t="s">
        <v>23</v>
      </c>
      <c r="B9" s="373"/>
      <c r="C9" s="372" t="s">
        <v>24</v>
      </c>
      <c r="D9" s="373"/>
      <c r="E9" s="372" t="s">
        <v>25</v>
      </c>
      <c r="F9" s="373"/>
      <c r="G9" s="375" t="s">
        <v>26</v>
      </c>
      <c r="H9" s="538"/>
    </row>
    <row r="10" spans="1:8" s="76" customFormat="1" ht="15" customHeight="1">
      <c r="A10" s="372" t="s">
        <v>27</v>
      </c>
      <c r="B10" s="373"/>
      <c r="C10" s="372" t="s">
        <v>28</v>
      </c>
      <c r="D10" s="373"/>
      <c r="E10" s="372" t="s">
        <v>29</v>
      </c>
      <c r="F10" s="373"/>
      <c r="G10" s="375" t="s">
        <v>30</v>
      </c>
      <c r="H10" s="538"/>
    </row>
    <row r="11" spans="1:8" s="76" customFormat="1" ht="15" customHeight="1">
      <c r="A11" s="372" t="s">
        <v>31</v>
      </c>
      <c r="B11" s="373"/>
      <c r="C11" s="372" t="s">
        <v>32</v>
      </c>
      <c r="D11" s="373"/>
      <c r="E11" s="539" t="s">
        <v>33</v>
      </c>
      <c r="F11" s="373"/>
      <c r="G11" s="375" t="s">
        <v>34</v>
      </c>
      <c r="H11" s="538"/>
    </row>
    <row r="12" spans="1:8" s="76" customFormat="1" ht="15" customHeight="1">
      <c r="A12" s="372" t="s">
        <v>35</v>
      </c>
      <c r="B12" s="373"/>
      <c r="C12" s="372" t="s">
        <v>36</v>
      </c>
      <c r="D12" s="373"/>
      <c r="E12" s="539" t="s">
        <v>37</v>
      </c>
      <c r="F12" s="373"/>
      <c r="G12" s="375" t="s">
        <v>38</v>
      </c>
      <c r="H12" s="538"/>
    </row>
    <row r="13" spans="1:8" s="76" customFormat="1" ht="15" customHeight="1">
      <c r="A13" s="372" t="s">
        <v>39</v>
      </c>
      <c r="B13" s="373"/>
      <c r="C13" s="372" t="s">
        <v>40</v>
      </c>
      <c r="D13" s="373"/>
      <c r="E13" s="539" t="s">
        <v>41</v>
      </c>
      <c r="F13" s="373"/>
      <c r="G13" s="375" t="s">
        <v>42</v>
      </c>
      <c r="H13" s="538"/>
    </row>
    <row r="14" spans="1:8" s="76" customFormat="1" ht="15" customHeight="1">
      <c r="A14" s="372" t="s">
        <v>43</v>
      </c>
      <c r="B14" s="373"/>
      <c r="C14" s="372" t="s">
        <v>44</v>
      </c>
      <c r="D14" s="373"/>
      <c r="E14" s="539" t="s">
        <v>45</v>
      </c>
      <c r="F14" s="373"/>
      <c r="G14" s="375" t="s">
        <v>46</v>
      </c>
      <c r="H14" s="538"/>
    </row>
    <row r="15" spans="1:8" s="76" customFormat="1" ht="15" customHeight="1">
      <c r="A15" s="372"/>
      <c r="B15" s="373"/>
      <c r="C15" s="372" t="s">
        <v>47</v>
      </c>
      <c r="D15" s="373"/>
      <c r="E15" s="539" t="s">
        <v>48</v>
      </c>
      <c r="F15" s="373"/>
      <c r="G15" s="375" t="s">
        <v>49</v>
      </c>
      <c r="H15" s="538"/>
    </row>
    <row r="16" spans="1:8" s="76" customFormat="1" ht="15" customHeight="1">
      <c r="A16" s="377"/>
      <c r="B16" s="373"/>
      <c r="C16" s="372" t="s">
        <v>50</v>
      </c>
      <c r="D16" s="373"/>
      <c r="E16" s="539" t="s">
        <v>51</v>
      </c>
      <c r="F16" s="373"/>
      <c r="G16" s="375" t="s">
        <v>52</v>
      </c>
      <c r="H16" s="538"/>
    </row>
    <row r="17" spans="1:8" s="76" customFormat="1" ht="15" customHeight="1">
      <c r="A17" s="372"/>
      <c r="B17" s="373"/>
      <c r="C17" s="372" t="s">
        <v>53</v>
      </c>
      <c r="D17" s="373">
        <v>318.9</v>
      </c>
      <c r="E17" s="539" t="s">
        <v>54</v>
      </c>
      <c r="F17" s="373"/>
      <c r="G17" s="375" t="s">
        <v>55</v>
      </c>
      <c r="H17" s="538"/>
    </row>
    <row r="18" spans="1:8" s="76" customFormat="1" ht="15" customHeight="1">
      <c r="A18" s="372"/>
      <c r="B18" s="373"/>
      <c r="C18" s="378" t="s">
        <v>56</v>
      </c>
      <c r="D18" s="373"/>
      <c r="E18" s="372" t="s">
        <v>57</v>
      </c>
      <c r="F18" s="373"/>
      <c r="G18" s="375" t="s">
        <v>58</v>
      </c>
      <c r="H18" s="538"/>
    </row>
    <row r="19" spans="1:8" s="76" customFormat="1" ht="15" customHeight="1">
      <c r="A19" s="377"/>
      <c r="B19" s="373"/>
      <c r="C19" s="378" t="s">
        <v>59</v>
      </c>
      <c r="D19" s="373"/>
      <c r="E19" s="372" t="s">
        <v>60</v>
      </c>
      <c r="F19" s="373"/>
      <c r="G19" s="375" t="s">
        <v>61</v>
      </c>
      <c r="H19" s="538"/>
    </row>
    <row r="20" spans="1:8" s="76" customFormat="1" ht="15" customHeight="1">
      <c r="A20" s="377"/>
      <c r="B20" s="373"/>
      <c r="C20" s="378" t="s">
        <v>62</v>
      </c>
      <c r="D20" s="373"/>
      <c r="E20" s="372" t="s">
        <v>63</v>
      </c>
      <c r="F20" s="373"/>
      <c r="G20" s="375" t="s">
        <v>64</v>
      </c>
      <c r="H20" s="538"/>
    </row>
    <row r="21" spans="1:8" s="76" customFormat="1" ht="15" customHeight="1">
      <c r="A21" s="372"/>
      <c r="B21" s="373"/>
      <c r="C21" s="378" t="s">
        <v>65</v>
      </c>
      <c r="D21" s="373"/>
      <c r="E21" s="372"/>
      <c r="F21" s="373"/>
      <c r="G21" s="375"/>
      <c r="H21" s="538"/>
    </row>
    <row r="22" spans="1:8" s="76" customFormat="1" ht="15" customHeight="1">
      <c r="A22" s="372"/>
      <c r="B22" s="373"/>
      <c r="C22" s="378" t="s">
        <v>66</v>
      </c>
      <c r="D22" s="373"/>
      <c r="E22" s="372"/>
      <c r="F22" s="373"/>
      <c r="G22" s="375"/>
      <c r="H22" s="538"/>
    </row>
    <row r="23" spans="1:8" s="76" customFormat="1" ht="15" customHeight="1">
      <c r="A23" s="372"/>
      <c r="B23" s="373"/>
      <c r="C23" s="378" t="s">
        <v>67</v>
      </c>
      <c r="D23" s="373"/>
      <c r="E23" s="372"/>
      <c r="F23" s="373"/>
      <c r="G23" s="375"/>
      <c r="H23" s="538"/>
    </row>
    <row r="24" spans="1:8" s="76" customFormat="1" ht="15" customHeight="1">
      <c r="A24" s="372"/>
      <c r="B24" s="373"/>
      <c r="C24" s="378" t="s">
        <v>68</v>
      </c>
      <c r="D24" s="373"/>
      <c r="E24" s="372"/>
      <c r="F24" s="373"/>
      <c r="G24" s="375"/>
      <c r="H24" s="538"/>
    </row>
    <row r="25" spans="1:8" s="76" customFormat="1" ht="15" customHeight="1">
      <c r="A25" s="372"/>
      <c r="B25" s="373"/>
      <c r="C25" s="378" t="s">
        <v>69</v>
      </c>
      <c r="D25" s="373"/>
      <c r="E25" s="372"/>
      <c r="F25" s="373"/>
      <c r="G25" s="375"/>
      <c r="H25" s="538"/>
    </row>
    <row r="26" spans="1:8" s="76" customFormat="1" ht="15" customHeight="1">
      <c r="A26" s="379" t="s">
        <v>70</v>
      </c>
      <c r="B26" s="373">
        <f>SUM(B6)</f>
        <v>318.9</v>
      </c>
      <c r="C26" s="379" t="s">
        <v>71</v>
      </c>
      <c r="D26" s="373">
        <f>SUM(D6:D25)</f>
        <v>318.9</v>
      </c>
      <c r="E26" s="379" t="s">
        <v>71</v>
      </c>
      <c r="F26" s="373">
        <f>F6+F10</f>
        <v>318.9</v>
      </c>
      <c r="G26" s="540" t="s">
        <v>72</v>
      </c>
      <c r="H26" s="538">
        <f>SUM(H6:H25)</f>
        <v>318.9</v>
      </c>
    </row>
    <row r="27" spans="1:8" s="76" customFormat="1" ht="15" customHeight="1">
      <c r="A27" s="372" t="s">
        <v>73</v>
      </c>
      <c r="B27" s="373"/>
      <c r="C27" s="372"/>
      <c r="D27" s="373"/>
      <c r="E27" s="372"/>
      <c r="F27" s="373"/>
      <c r="G27" s="540"/>
      <c r="H27" s="538"/>
    </row>
    <row r="28" spans="1:8" s="76" customFormat="1" ht="13.5" customHeight="1">
      <c r="A28" s="379" t="s">
        <v>74</v>
      </c>
      <c r="B28" s="373">
        <f>SUM(B26:B27)</f>
        <v>318.9</v>
      </c>
      <c r="C28" s="379" t="s">
        <v>75</v>
      </c>
      <c r="D28" s="373">
        <f>D26</f>
        <v>318.9</v>
      </c>
      <c r="E28" s="379" t="s">
        <v>75</v>
      </c>
      <c r="F28" s="373">
        <f>F26</f>
        <v>318.9</v>
      </c>
      <c r="G28" s="540" t="s">
        <v>75</v>
      </c>
      <c r="H28" s="538">
        <f>H26</f>
        <v>318.9</v>
      </c>
    </row>
    <row r="29" spans="1:6" ht="14.25" customHeight="1">
      <c r="A29" s="541"/>
      <c r="B29" s="541"/>
      <c r="C29" s="541"/>
      <c r="D29" s="541"/>
      <c r="E29" s="541"/>
      <c r="F29" s="541"/>
    </row>
  </sheetData>
  <sheetProtection formatCells="0" formatColumns="0" formatRows="0"/>
  <mergeCells count="3">
    <mergeCell ref="A2:H2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K10" sqref="K10"/>
    </sheetView>
  </sheetViews>
  <sheetFormatPr defaultColWidth="6.875" defaultRowHeight="22.5" customHeight="1"/>
  <cols>
    <col min="1" max="3" width="3.625" style="387" customWidth="1"/>
    <col min="4" max="4" width="11.125" style="387" customWidth="1"/>
    <col min="5" max="5" width="47.875" style="387" customWidth="1"/>
    <col min="6" max="6" width="12.125" style="387" customWidth="1"/>
    <col min="7" max="12" width="10.375" style="387" customWidth="1"/>
    <col min="13" max="246" width="6.75390625" style="387" customWidth="1"/>
    <col min="247" max="251" width="6.75390625" style="388" customWidth="1"/>
    <col min="252" max="252" width="6.875" style="389" customWidth="1"/>
    <col min="253" max="16384" width="6.875" style="389" customWidth="1"/>
  </cols>
  <sheetData>
    <row r="1" spans="12:252" ht="22.5" customHeight="1">
      <c r="L1" s="387" t="s">
        <v>203</v>
      </c>
      <c r="IR1"/>
    </row>
    <row r="2" spans="1:252" ht="22.5" customHeight="1">
      <c r="A2" s="390" t="s">
        <v>204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IR2"/>
    </row>
    <row r="3" spans="1:252" ht="22.5" customHeight="1">
      <c r="A3" s="79" t="s">
        <v>2</v>
      </c>
      <c r="B3" s="79"/>
      <c r="C3" s="79"/>
      <c r="D3" s="79"/>
      <c r="E3" s="79"/>
      <c r="K3" s="399" t="s">
        <v>78</v>
      </c>
      <c r="L3" s="399"/>
      <c r="IR3"/>
    </row>
    <row r="4" spans="1:252" ht="22.5" customHeight="1">
      <c r="A4" s="391" t="s">
        <v>144</v>
      </c>
      <c r="B4" s="391"/>
      <c r="C4" s="392"/>
      <c r="D4" s="393" t="s">
        <v>130</v>
      </c>
      <c r="E4" s="394" t="s">
        <v>99</v>
      </c>
      <c r="F4" s="393" t="s">
        <v>172</v>
      </c>
      <c r="G4" s="395" t="s">
        <v>205</v>
      </c>
      <c r="H4" s="393" t="s">
        <v>206</v>
      </c>
      <c r="I4" s="393" t="s">
        <v>207</v>
      </c>
      <c r="J4" s="393" t="s">
        <v>208</v>
      </c>
      <c r="K4" s="393" t="s">
        <v>209</v>
      </c>
      <c r="L4" s="393" t="s">
        <v>192</v>
      </c>
      <c r="IR4"/>
    </row>
    <row r="5" spans="1:252" ht="18" customHeight="1">
      <c r="A5" s="393" t="s">
        <v>101</v>
      </c>
      <c r="B5" s="396" t="s">
        <v>102</v>
      </c>
      <c r="C5" s="394" t="s">
        <v>103</v>
      </c>
      <c r="D5" s="393"/>
      <c r="E5" s="394"/>
      <c r="F5" s="393"/>
      <c r="G5" s="395"/>
      <c r="H5" s="393"/>
      <c r="I5" s="393"/>
      <c r="J5" s="393"/>
      <c r="K5" s="393"/>
      <c r="L5" s="393"/>
      <c r="IR5"/>
    </row>
    <row r="6" spans="1:252" ht="18" customHeight="1">
      <c r="A6" s="393"/>
      <c r="B6" s="396"/>
      <c r="C6" s="394"/>
      <c r="D6" s="393"/>
      <c r="E6" s="394"/>
      <c r="F6" s="393"/>
      <c r="G6" s="395"/>
      <c r="H6" s="393"/>
      <c r="I6" s="393"/>
      <c r="J6" s="393"/>
      <c r="K6" s="393"/>
      <c r="L6" s="393"/>
      <c r="IR6"/>
    </row>
    <row r="7" spans="1:252" ht="22.5" customHeight="1">
      <c r="A7" s="397" t="s">
        <v>93</v>
      </c>
      <c r="B7" s="397" t="s">
        <v>93</v>
      </c>
      <c r="C7" s="397" t="s">
        <v>93</v>
      </c>
      <c r="D7" s="397" t="s">
        <v>93</v>
      </c>
      <c r="E7" s="397" t="s">
        <v>93</v>
      </c>
      <c r="F7" s="397">
        <v>1</v>
      </c>
      <c r="G7" s="397">
        <v>2</v>
      </c>
      <c r="H7" s="397">
        <v>3</v>
      </c>
      <c r="I7" s="397">
        <v>4</v>
      </c>
      <c r="J7" s="397">
        <v>5</v>
      </c>
      <c r="K7" s="397">
        <v>6</v>
      </c>
      <c r="L7" s="397">
        <v>7</v>
      </c>
      <c r="M7" s="400"/>
      <c r="N7" s="401"/>
      <c r="IR7"/>
    </row>
    <row r="8" spans="1:256" s="386" customFormat="1" ht="23.25" customHeight="1">
      <c r="A8" s="381"/>
      <c r="B8" s="381"/>
      <c r="C8" s="381"/>
      <c r="D8" s="249"/>
      <c r="E8" s="382"/>
      <c r="F8" s="385" t="s">
        <v>210</v>
      </c>
      <c r="G8" s="385"/>
      <c r="H8" s="398"/>
      <c r="I8" s="398"/>
      <c r="J8" s="398"/>
      <c r="K8" s="398"/>
      <c r="L8" s="398"/>
      <c r="M8" s="402"/>
      <c r="N8" s="403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02"/>
      <c r="DX8" s="402"/>
      <c r="DY8" s="402"/>
      <c r="DZ8" s="402"/>
      <c r="EA8" s="402"/>
      <c r="EB8" s="402"/>
      <c r="EC8" s="402"/>
      <c r="ED8" s="402"/>
      <c r="EE8" s="402"/>
      <c r="EF8" s="402"/>
      <c r="EG8" s="402"/>
      <c r="EH8" s="402"/>
      <c r="EI8" s="402"/>
      <c r="EJ8" s="402"/>
      <c r="EK8" s="402"/>
      <c r="EL8" s="402"/>
      <c r="EM8" s="402"/>
      <c r="EN8" s="402"/>
      <c r="EO8" s="402"/>
      <c r="EP8" s="402"/>
      <c r="EQ8" s="402"/>
      <c r="ER8" s="402"/>
      <c r="ES8" s="402"/>
      <c r="ET8" s="402"/>
      <c r="EU8" s="402"/>
      <c r="EV8" s="402"/>
      <c r="EW8" s="402"/>
      <c r="EX8" s="402"/>
      <c r="EY8" s="402"/>
      <c r="EZ8" s="402"/>
      <c r="FA8" s="402"/>
      <c r="FB8" s="402"/>
      <c r="FC8" s="402"/>
      <c r="FD8" s="402"/>
      <c r="FE8" s="402"/>
      <c r="FF8" s="402"/>
      <c r="FG8" s="402"/>
      <c r="FH8" s="402"/>
      <c r="FI8" s="402"/>
      <c r="FJ8" s="402"/>
      <c r="FK8" s="402"/>
      <c r="FL8" s="402"/>
      <c r="FM8" s="402"/>
      <c r="FN8" s="402"/>
      <c r="FO8" s="402"/>
      <c r="FP8" s="402"/>
      <c r="FQ8" s="402"/>
      <c r="FR8" s="402"/>
      <c r="FS8" s="402"/>
      <c r="FT8" s="402"/>
      <c r="FU8" s="402"/>
      <c r="FV8" s="402"/>
      <c r="FW8" s="402"/>
      <c r="FX8" s="402"/>
      <c r="FY8" s="402"/>
      <c r="FZ8" s="402"/>
      <c r="GA8" s="402"/>
      <c r="GB8" s="402"/>
      <c r="GC8" s="402"/>
      <c r="GD8" s="402"/>
      <c r="GE8" s="402"/>
      <c r="GF8" s="402"/>
      <c r="GG8" s="402"/>
      <c r="GH8" s="402"/>
      <c r="GI8" s="402"/>
      <c r="GJ8" s="402"/>
      <c r="GK8" s="402"/>
      <c r="GL8" s="402"/>
      <c r="GM8" s="402"/>
      <c r="GN8" s="402"/>
      <c r="GO8" s="402"/>
      <c r="GP8" s="402"/>
      <c r="GQ8" s="402"/>
      <c r="GR8" s="402"/>
      <c r="GS8" s="402"/>
      <c r="GT8" s="402"/>
      <c r="GU8" s="402"/>
      <c r="GV8" s="402"/>
      <c r="GW8" s="402"/>
      <c r="GX8" s="402"/>
      <c r="GY8" s="402"/>
      <c r="GZ8" s="402"/>
      <c r="HA8" s="402"/>
      <c r="HB8" s="402"/>
      <c r="HC8" s="402"/>
      <c r="HD8" s="402"/>
      <c r="HE8" s="402"/>
      <c r="HF8" s="402"/>
      <c r="HG8" s="402"/>
      <c r="HH8" s="402"/>
      <c r="HI8" s="402"/>
      <c r="HJ8" s="402"/>
      <c r="HK8" s="402"/>
      <c r="HL8" s="402"/>
      <c r="HM8" s="402"/>
      <c r="HN8" s="402"/>
      <c r="HO8" s="402"/>
      <c r="HP8" s="402"/>
      <c r="HQ8" s="402"/>
      <c r="HR8" s="402"/>
      <c r="HS8" s="402"/>
      <c r="HT8" s="402"/>
      <c r="HU8" s="402"/>
      <c r="HV8" s="402"/>
      <c r="HW8" s="402"/>
      <c r="HX8" s="402"/>
      <c r="HY8" s="402"/>
      <c r="HZ8" s="402"/>
      <c r="IA8" s="402"/>
      <c r="IB8" s="402"/>
      <c r="IC8" s="402"/>
      <c r="ID8" s="402"/>
      <c r="IE8" s="402"/>
      <c r="IF8" s="402"/>
      <c r="IG8" s="402"/>
      <c r="IH8" s="402"/>
      <c r="II8" s="402"/>
      <c r="IJ8" s="402"/>
      <c r="IK8" s="402"/>
      <c r="IL8" s="402"/>
      <c r="IM8" s="404"/>
      <c r="IN8" s="404"/>
      <c r="IO8" s="404"/>
      <c r="IP8" s="404"/>
      <c r="IQ8" s="404"/>
      <c r="IR8" s="245"/>
      <c r="IS8" s="405"/>
      <c r="IT8" s="405"/>
      <c r="IU8" s="405"/>
      <c r="IV8" s="405"/>
    </row>
    <row r="9" spans="1:252" ht="22.5" customHeight="1">
      <c r="A9"/>
      <c r="B9"/>
      <c r="C9"/>
      <c r="D9" s="233" t="s">
        <v>211</v>
      </c>
      <c r="E9" s="256"/>
      <c r="F9" s="256"/>
      <c r="G9" s="256"/>
      <c r="H9" s="256"/>
      <c r="I9" s="256"/>
      <c r="J9" s="256"/>
      <c r="M9" s="40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40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40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40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40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40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40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40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40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0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7">
    <mergeCell ref="A2:L2"/>
    <mergeCell ref="A3:E3"/>
    <mergeCell ref="K3:L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79" t="s">
        <v>2</v>
      </c>
      <c r="B3" s="79"/>
      <c r="C3" s="79"/>
      <c r="D3" s="79"/>
      <c r="E3" s="79"/>
      <c r="J3" s="255" t="s">
        <v>78</v>
      </c>
      <c r="K3" s="255"/>
    </row>
    <row r="4" spans="1:11" ht="33" customHeight="1">
      <c r="A4" s="247" t="s">
        <v>144</v>
      </c>
      <c r="B4" s="247"/>
      <c r="C4" s="247"/>
      <c r="D4" s="81" t="s">
        <v>195</v>
      </c>
      <c r="E4" s="81" t="s">
        <v>131</v>
      </c>
      <c r="F4" s="81" t="s">
        <v>120</v>
      </c>
      <c r="G4" s="81"/>
      <c r="H4" s="81"/>
      <c r="I4" s="81"/>
      <c r="J4" s="81"/>
      <c r="K4" s="81"/>
    </row>
    <row r="5" spans="1:11" ht="14.25" customHeight="1">
      <c r="A5" s="81" t="s">
        <v>101</v>
      </c>
      <c r="B5" s="81" t="s">
        <v>102</v>
      </c>
      <c r="C5" s="81" t="s">
        <v>103</v>
      </c>
      <c r="D5" s="81"/>
      <c r="E5" s="81"/>
      <c r="F5" s="81" t="s">
        <v>90</v>
      </c>
      <c r="G5" s="81" t="s">
        <v>214</v>
      </c>
      <c r="H5" s="81" t="s">
        <v>209</v>
      </c>
      <c r="I5" s="81" t="s">
        <v>215</v>
      </c>
      <c r="J5" s="81" t="s">
        <v>205</v>
      </c>
      <c r="K5" s="81" t="s">
        <v>216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45" customFormat="1" ht="18" customHeight="1">
      <c r="A7" s="381"/>
      <c r="B7" s="381"/>
      <c r="C7" s="381"/>
      <c r="D7" s="249"/>
      <c r="E7" s="382"/>
      <c r="F7" s="383" t="s">
        <v>210</v>
      </c>
      <c r="G7" s="253"/>
      <c r="H7" s="253"/>
      <c r="I7" s="253"/>
      <c r="J7" s="385"/>
      <c r="K7" s="253"/>
    </row>
    <row r="9" spans="3:7" ht="14.25">
      <c r="C9" s="384" t="s">
        <v>211</v>
      </c>
      <c r="D9" s="254"/>
      <c r="E9" s="254"/>
      <c r="F9" s="254"/>
      <c r="G9" s="254"/>
    </row>
  </sheetData>
  <sheetProtection formatCells="0" formatColumns="0" formatRows="0"/>
  <mergeCells count="17">
    <mergeCell ref="A2:K2"/>
    <mergeCell ref="A3:E3"/>
    <mergeCell ref="J3:K3"/>
    <mergeCell ref="A4:C4"/>
    <mergeCell ref="F4:K4"/>
    <mergeCell ref="C9:G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workbookViewId="0" topLeftCell="A1">
      <selection activeCell="A3" sqref="A3:D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63"/>
      <c r="B1" s="364"/>
      <c r="C1" s="364"/>
      <c r="D1" s="364"/>
      <c r="E1" s="364"/>
      <c r="F1" s="365" t="s">
        <v>217</v>
      </c>
    </row>
    <row r="2" spans="1:6" ht="24" customHeight="1">
      <c r="A2" s="366" t="s">
        <v>218</v>
      </c>
      <c r="B2" s="366"/>
      <c r="C2" s="366"/>
      <c r="D2" s="366"/>
      <c r="E2" s="366"/>
      <c r="F2" s="366"/>
    </row>
    <row r="3" spans="1:6" ht="14.25" customHeight="1">
      <c r="A3" s="6" t="s">
        <v>2</v>
      </c>
      <c r="B3" s="6"/>
      <c r="C3" s="6"/>
      <c r="D3" s="6"/>
      <c r="E3" s="367"/>
      <c r="F3" s="368" t="s">
        <v>3</v>
      </c>
    </row>
    <row r="4" spans="1:6" ht="17.25" customHeight="1">
      <c r="A4" s="369" t="s">
        <v>4</v>
      </c>
      <c r="B4" s="369"/>
      <c r="C4" s="369" t="s">
        <v>5</v>
      </c>
      <c r="D4" s="369"/>
      <c r="E4" s="369"/>
      <c r="F4" s="369"/>
    </row>
    <row r="5" spans="1:6" ht="17.25" customHeight="1">
      <c r="A5" s="370" t="s">
        <v>6</v>
      </c>
      <c r="B5" s="370" t="s">
        <v>7</v>
      </c>
      <c r="C5" s="371" t="s">
        <v>6</v>
      </c>
      <c r="D5" s="370" t="s">
        <v>81</v>
      </c>
      <c r="E5" s="371" t="s">
        <v>219</v>
      </c>
      <c r="F5" s="370" t="s">
        <v>220</v>
      </c>
    </row>
    <row r="6" spans="1:6" s="76" customFormat="1" ht="15" customHeight="1">
      <c r="A6" s="372" t="s">
        <v>221</v>
      </c>
      <c r="B6" s="373">
        <v>318.9</v>
      </c>
      <c r="C6" s="372" t="s">
        <v>12</v>
      </c>
      <c r="D6" s="374"/>
      <c r="E6" s="374"/>
      <c r="F6" s="374"/>
    </row>
    <row r="7" spans="1:6" s="76" customFormat="1" ht="15" customHeight="1">
      <c r="A7" s="372" t="s">
        <v>222</v>
      </c>
      <c r="B7" s="373">
        <v>318.9</v>
      </c>
      <c r="C7" s="375" t="s">
        <v>16</v>
      </c>
      <c r="D7" s="374"/>
      <c r="E7" s="374"/>
      <c r="F7" s="374"/>
    </row>
    <row r="8" spans="1:6" s="76" customFormat="1" ht="15" customHeight="1">
      <c r="A8" s="372" t="s">
        <v>19</v>
      </c>
      <c r="B8" s="373"/>
      <c r="C8" s="372" t="s">
        <v>20</v>
      </c>
      <c r="D8" s="374"/>
      <c r="E8" s="374"/>
      <c r="F8" s="374"/>
    </row>
    <row r="9" spans="1:6" s="76" customFormat="1" ht="15" customHeight="1">
      <c r="A9" s="372" t="s">
        <v>223</v>
      </c>
      <c r="B9" s="376"/>
      <c r="C9" s="372" t="s">
        <v>24</v>
      </c>
      <c r="D9" s="374"/>
      <c r="E9" s="374"/>
      <c r="F9" s="374"/>
    </row>
    <row r="10" spans="1:6" s="76" customFormat="1" ht="15" customHeight="1">
      <c r="A10" s="372"/>
      <c r="B10" s="376"/>
      <c r="C10" s="372" t="s">
        <v>28</v>
      </c>
      <c r="D10" s="374"/>
      <c r="E10" s="374"/>
      <c r="F10" s="374"/>
    </row>
    <row r="11" spans="1:6" s="76" customFormat="1" ht="15" customHeight="1">
      <c r="A11" s="372"/>
      <c r="B11" s="376"/>
      <c r="C11" s="372" t="s">
        <v>32</v>
      </c>
      <c r="D11" s="374"/>
      <c r="E11" s="374"/>
      <c r="F11" s="374"/>
    </row>
    <row r="12" spans="1:6" s="76" customFormat="1" ht="15" customHeight="1">
      <c r="A12" s="372"/>
      <c r="B12" s="376"/>
      <c r="C12" s="372" t="s">
        <v>36</v>
      </c>
      <c r="D12" s="374"/>
      <c r="E12" s="374"/>
      <c r="F12" s="374"/>
    </row>
    <row r="13" spans="1:6" s="76" customFormat="1" ht="15" customHeight="1">
      <c r="A13" s="372"/>
      <c r="B13" s="376"/>
      <c r="C13" s="372" t="s">
        <v>40</v>
      </c>
      <c r="D13" s="374"/>
      <c r="E13" s="374"/>
      <c r="F13" s="374"/>
    </row>
    <row r="14" spans="1:6" s="76" customFormat="1" ht="15" customHeight="1">
      <c r="A14" s="377"/>
      <c r="B14" s="376"/>
      <c r="C14" s="372" t="s">
        <v>44</v>
      </c>
      <c r="D14" s="374"/>
      <c r="E14" s="374"/>
      <c r="F14" s="374"/>
    </row>
    <row r="15" spans="1:6" s="76" customFormat="1" ht="15" customHeight="1">
      <c r="A15" s="372"/>
      <c r="B15" s="376"/>
      <c r="C15" s="372" t="s">
        <v>47</v>
      </c>
      <c r="D15" s="374"/>
      <c r="E15" s="374"/>
      <c r="F15" s="374"/>
    </row>
    <row r="16" spans="1:6" s="76" customFormat="1" ht="15" customHeight="1">
      <c r="A16" s="372"/>
      <c r="B16" s="376"/>
      <c r="C16" s="372" t="s">
        <v>50</v>
      </c>
      <c r="D16" s="374"/>
      <c r="E16" s="374"/>
      <c r="F16" s="374"/>
    </row>
    <row r="17" spans="1:6" s="76" customFormat="1" ht="15" customHeight="1">
      <c r="A17" s="372"/>
      <c r="B17" s="376"/>
      <c r="C17" s="372" t="s">
        <v>53</v>
      </c>
      <c r="D17" s="373">
        <v>318.9</v>
      </c>
      <c r="E17" s="373">
        <v>318.9</v>
      </c>
      <c r="F17" s="374"/>
    </row>
    <row r="18" spans="1:6" s="76" customFormat="1" ht="15" customHeight="1">
      <c r="A18" s="372"/>
      <c r="B18" s="376"/>
      <c r="C18" s="378" t="s">
        <v>56</v>
      </c>
      <c r="D18" s="374"/>
      <c r="E18" s="374"/>
      <c r="F18" s="374"/>
    </row>
    <row r="19" spans="1:6" s="76" customFormat="1" ht="15" customHeight="1">
      <c r="A19" s="372"/>
      <c r="B19" s="376"/>
      <c r="C19" s="378" t="s">
        <v>59</v>
      </c>
      <c r="D19" s="374"/>
      <c r="E19" s="374"/>
      <c r="F19" s="374"/>
    </row>
    <row r="20" spans="1:6" s="76" customFormat="1" ht="15" customHeight="1">
      <c r="A20" s="372"/>
      <c r="B20" s="376"/>
      <c r="C20" s="378" t="s">
        <v>62</v>
      </c>
      <c r="D20" s="374"/>
      <c r="E20" s="374"/>
      <c r="F20" s="374"/>
    </row>
    <row r="21" spans="1:6" s="76" customFormat="1" ht="15" customHeight="1">
      <c r="A21" s="372"/>
      <c r="B21" s="376"/>
      <c r="C21" s="378" t="s">
        <v>65</v>
      </c>
      <c r="D21" s="374"/>
      <c r="E21" s="374"/>
      <c r="F21" s="374"/>
    </row>
    <row r="22" spans="1:6" s="76" customFormat="1" ht="15" customHeight="1">
      <c r="A22" s="372"/>
      <c r="B22" s="376"/>
      <c r="C22" s="378" t="s">
        <v>66</v>
      </c>
      <c r="D22" s="374"/>
      <c r="E22" s="374"/>
      <c r="F22" s="374"/>
    </row>
    <row r="23" spans="1:6" s="76" customFormat="1" ht="15" customHeight="1">
      <c r="A23" s="372"/>
      <c r="B23" s="376"/>
      <c r="C23" s="378" t="s">
        <v>67</v>
      </c>
      <c r="D23" s="374"/>
      <c r="E23" s="374"/>
      <c r="F23" s="374"/>
    </row>
    <row r="24" spans="1:6" s="76" customFormat="1" ht="15" customHeight="1">
      <c r="A24" s="372"/>
      <c r="B24" s="376"/>
      <c r="C24" s="378" t="s">
        <v>68</v>
      </c>
      <c r="D24" s="374"/>
      <c r="E24" s="374"/>
      <c r="F24" s="374"/>
    </row>
    <row r="25" spans="1:6" s="76" customFormat="1" ht="15" customHeight="1">
      <c r="A25" s="372"/>
      <c r="B25" s="376"/>
      <c r="C25" s="378" t="s">
        <v>69</v>
      </c>
      <c r="D25" s="374"/>
      <c r="E25" s="374"/>
      <c r="F25" s="374"/>
    </row>
    <row r="26" spans="1:6" s="76" customFormat="1" ht="15" customHeight="1">
      <c r="A26" s="379" t="s">
        <v>70</v>
      </c>
      <c r="B26" s="373">
        <f>B6+B9</f>
        <v>318.9</v>
      </c>
      <c r="C26" s="379" t="s">
        <v>71</v>
      </c>
      <c r="D26" s="374">
        <f>SUM(D6:D25)</f>
        <v>318.9</v>
      </c>
      <c r="E26" s="374">
        <f>SUM(E6:E25)</f>
        <v>318.9</v>
      </c>
      <c r="F26" s="374"/>
    </row>
    <row r="27" spans="1:6" ht="14.25" customHeight="1">
      <c r="A27" s="380"/>
      <c r="B27" s="380"/>
      <c r="C27" s="380"/>
      <c r="D27" s="380"/>
      <c r="E27" s="380"/>
      <c r="F27" s="380"/>
    </row>
  </sheetData>
  <sheetProtection formatCells="0" formatColumns="0" formatRows="0"/>
  <mergeCells count="3">
    <mergeCell ref="A2:F2"/>
    <mergeCell ref="A3:D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"/>
  <sheetViews>
    <sheetView showGridLines="0" showZeros="0" zoomScale="90" zoomScaleNormal="90" workbookViewId="0" topLeftCell="A1">
      <selection activeCell="F8" sqref="F8:I8"/>
    </sheetView>
  </sheetViews>
  <sheetFormatPr defaultColWidth="6.875" defaultRowHeight="18.75" customHeight="1"/>
  <cols>
    <col min="1" max="2" width="5.375" style="325" customWidth="1"/>
    <col min="3" max="3" width="5.375" style="326" customWidth="1"/>
    <col min="4" max="4" width="7.625" style="327" customWidth="1"/>
    <col min="5" max="5" width="47.875" style="328" customWidth="1"/>
    <col min="6" max="6" width="8.00390625" style="329" customWidth="1"/>
    <col min="7" max="13" width="8.625" style="329" customWidth="1"/>
    <col min="14" max="18" width="8.625" style="330" customWidth="1"/>
    <col min="19" max="19" width="8.625" style="331" customWidth="1"/>
    <col min="20" max="247" width="8.00390625" style="330" customWidth="1"/>
    <col min="248" max="252" width="6.875" style="331" customWidth="1"/>
    <col min="253" max="16384" width="6.875" style="331" customWidth="1"/>
  </cols>
  <sheetData>
    <row r="1" spans="1:252" ht="23.2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Q1" s="332"/>
      <c r="R1" s="332"/>
      <c r="S1" s="332" t="s">
        <v>224</v>
      </c>
      <c r="IN1"/>
      <c r="IO1"/>
      <c r="IP1"/>
      <c r="IQ1"/>
      <c r="IR1"/>
    </row>
    <row r="2" spans="1:252" ht="23.25" customHeight="1">
      <c r="A2" s="333" t="s">
        <v>225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IN2"/>
      <c r="IO2"/>
      <c r="IP2"/>
      <c r="IQ2"/>
      <c r="IR2"/>
    </row>
    <row r="3" spans="1:252" s="324" customFormat="1" ht="23.25" customHeight="1">
      <c r="A3" s="6" t="s">
        <v>2</v>
      </c>
      <c r="B3" s="6"/>
      <c r="C3" s="6"/>
      <c r="D3" s="6"/>
      <c r="E3" s="6"/>
      <c r="F3" s="332"/>
      <c r="G3" s="332"/>
      <c r="H3" s="332"/>
      <c r="I3" s="332"/>
      <c r="J3" s="332"/>
      <c r="K3" s="332"/>
      <c r="L3" s="332"/>
      <c r="M3" s="332"/>
      <c r="N3" s="332"/>
      <c r="O3" s="332"/>
      <c r="Q3" s="332"/>
      <c r="R3" s="332"/>
      <c r="S3" s="360" t="s">
        <v>78</v>
      </c>
      <c r="IN3"/>
      <c r="IO3"/>
      <c r="IP3"/>
      <c r="IQ3"/>
      <c r="IR3"/>
    </row>
    <row r="4" spans="1:252" s="324" customFormat="1" ht="23.25" customHeight="1">
      <c r="A4" s="334" t="s">
        <v>98</v>
      </c>
      <c r="B4" s="334"/>
      <c r="C4" s="334"/>
      <c r="D4" s="152" t="s">
        <v>79</v>
      </c>
      <c r="E4" s="152" t="s">
        <v>99</v>
      </c>
      <c r="F4" s="346" t="s">
        <v>226</v>
      </c>
      <c r="G4" s="335" t="s">
        <v>113</v>
      </c>
      <c r="H4" s="335"/>
      <c r="I4" s="335"/>
      <c r="J4" s="335"/>
      <c r="K4" s="335" t="s">
        <v>114</v>
      </c>
      <c r="L4" s="335"/>
      <c r="M4" s="335"/>
      <c r="N4" s="335"/>
      <c r="O4" s="335"/>
      <c r="P4" s="335"/>
      <c r="Q4" s="335"/>
      <c r="R4" s="335"/>
      <c r="S4" s="152" t="s">
        <v>117</v>
      </c>
      <c r="IN4"/>
      <c r="IO4"/>
      <c r="IP4"/>
      <c r="IQ4"/>
      <c r="IR4"/>
    </row>
    <row r="5" spans="1:252" s="324" customFormat="1" ht="23.25" customHeight="1">
      <c r="A5" s="152" t="s">
        <v>101</v>
      </c>
      <c r="B5" s="152" t="s">
        <v>102</v>
      </c>
      <c r="C5" s="152" t="s">
        <v>103</v>
      </c>
      <c r="D5" s="152"/>
      <c r="E5" s="152"/>
      <c r="F5" s="347"/>
      <c r="G5" s="152" t="s">
        <v>81</v>
      </c>
      <c r="H5" s="152" t="s">
        <v>118</v>
      </c>
      <c r="I5" s="152" t="s">
        <v>119</v>
      </c>
      <c r="J5" s="152" t="s">
        <v>120</v>
      </c>
      <c r="K5" s="152" t="s">
        <v>81</v>
      </c>
      <c r="L5" s="152" t="s">
        <v>121</v>
      </c>
      <c r="M5" s="152" t="s">
        <v>122</v>
      </c>
      <c r="N5" s="152" t="s">
        <v>123</v>
      </c>
      <c r="O5" s="152" t="s">
        <v>124</v>
      </c>
      <c r="P5" s="152" t="s">
        <v>125</v>
      </c>
      <c r="Q5" s="152" t="s">
        <v>126</v>
      </c>
      <c r="R5" s="152" t="s">
        <v>127</v>
      </c>
      <c r="S5" s="152"/>
      <c r="IN5"/>
      <c r="IO5"/>
      <c r="IP5"/>
      <c r="IQ5"/>
      <c r="IR5"/>
    </row>
    <row r="6" spans="1:252" ht="31.5" customHeight="1">
      <c r="A6" s="152"/>
      <c r="B6" s="152"/>
      <c r="C6" s="152"/>
      <c r="D6" s="152"/>
      <c r="E6" s="152"/>
      <c r="F6" s="348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IN6"/>
      <c r="IO6"/>
      <c r="IP6"/>
      <c r="IQ6"/>
      <c r="IR6"/>
    </row>
    <row r="7" spans="1:252" ht="23.25" customHeight="1">
      <c r="A7" s="336" t="s">
        <v>93</v>
      </c>
      <c r="B7" s="336" t="s">
        <v>93</v>
      </c>
      <c r="C7" s="337" t="s">
        <v>93</v>
      </c>
      <c r="D7" s="337" t="s">
        <v>93</v>
      </c>
      <c r="E7" s="349" t="s">
        <v>93</v>
      </c>
      <c r="F7" s="350">
        <v>1</v>
      </c>
      <c r="G7" s="337">
        <v>2</v>
      </c>
      <c r="H7" s="337">
        <v>3</v>
      </c>
      <c r="I7" s="336">
        <v>4</v>
      </c>
      <c r="J7" s="344">
        <v>5</v>
      </c>
      <c r="K7" s="350">
        <v>6</v>
      </c>
      <c r="L7" s="350">
        <v>7</v>
      </c>
      <c r="M7" s="350">
        <v>8</v>
      </c>
      <c r="N7" s="344">
        <v>9</v>
      </c>
      <c r="O7" s="344">
        <v>10</v>
      </c>
      <c r="P7" s="350">
        <v>11</v>
      </c>
      <c r="Q7" s="350">
        <v>12</v>
      </c>
      <c r="R7" s="350">
        <v>13</v>
      </c>
      <c r="S7" s="357">
        <v>14</v>
      </c>
      <c r="IN7"/>
      <c r="IO7"/>
      <c r="IP7"/>
      <c r="IQ7"/>
      <c r="IR7"/>
    </row>
    <row r="8" spans="1:252" ht="22.5" customHeight="1">
      <c r="A8" s="82">
        <v>214</v>
      </c>
      <c r="B8" s="82"/>
      <c r="C8" s="82"/>
      <c r="D8" s="44" t="s">
        <v>94</v>
      </c>
      <c r="E8" s="83" t="s">
        <v>104</v>
      </c>
      <c r="F8" s="351">
        <f aca="true" t="shared" si="0" ref="F8:F10">G8+K8</f>
        <v>318.9</v>
      </c>
      <c r="G8" s="340">
        <f aca="true" t="shared" si="1" ref="G8:G10">SUM(H8:J8)</f>
        <v>318.9</v>
      </c>
      <c r="H8" s="339">
        <v>302.15</v>
      </c>
      <c r="I8" s="340">
        <v>16.75</v>
      </c>
      <c r="J8" s="353"/>
      <c r="K8" s="354">
        <f>SUM(L8:R8)</f>
        <v>0</v>
      </c>
      <c r="L8" s="353"/>
      <c r="M8" s="355"/>
      <c r="N8" s="356"/>
      <c r="O8" s="356"/>
      <c r="P8" s="357"/>
      <c r="Q8" s="356"/>
      <c r="R8" s="356"/>
      <c r="S8" s="361"/>
      <c r="IN8"/>
      <c r="IO8"/>
      <c r="IP8"/>
      <c r="IQ8"/>
      <c r="IR8"/>
    </row>
    <row r="9" spans="1:19" ht="24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352">
        <f t="shared" si="0"/>
        <v>318.9</v>
      </c>
      <c r="G9" s="343">
        <f t="shared" si="1"/>
        <v>318.9</v>
      </c>
      <c r="H9" s="342">
        <v>302.15</v>
      </c>
      <c r="I9" s="343">
        <v>16.75</v>
      </c>
      <c r="J9" s="358"/>
      <c r="K9" s="358"/>
      <c r="L9" s="358"/>
      <c r="M9" s="358"/>
      <c r="N9" s="359"/>
      <c r="O9" s="359"/>
      <c r="P9" s="359"/>
      <c r="Q9" s="359"/>
      <c r="R9" s="359"/>
      <c r="S9" s="362"/>
    </row>
    <row r="10" spans="1:19" ht="24.75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352">
        <f t="shared" si="0"/>
        <v>318.9</v>
      </c>
      <c r="G10" s="343">
        <f t="shared" si="1"/>
        <v>318.9</v>
      </c>
      <c r="H10" s="342">
        <v>302.15</v>
      </c>
      <c r="I10" s="343">
        <v>16.75</v>
      </c>
      <c r="J10" s="358"/>
      <c r="K10" s="358"/>
      <c r="L10" s="358"/>
      <c r="M10" s="358"/>
      <c r="N10" s="359"/>
      <c r="O10" s="359"/>
      <c r="P10" s="359"/>
      <c r="Q10" s="359"/>
      <c r="R10" s="359"/>
      <c r="S10" s="362"/>
    </row>
  </sheetData>
  <sheetProtection formatCells="0" formatColumns="0" formatRows="0"/>
  <mergeCells count="21">
    <mergeCell ref="A2:S2"/>
    <mergeCell ref="A3:E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workbookViewId="0" topLeftCell="A1">
      <selection activeCell="O20" sqref="O20"/>
    </sheetView>
  </sheetViews>
  <sheetFormatPr defaultColWidth="6.875" defaultRowHeight="18.75" customHeight="1"/>
  <cols>
    <col min="1" max="2" width="5.375" style="325" customWidth="1"/>
    <col min="3" max="3" width="5.375" style="326" customWidth="1"/>
    <col min="4" max="4" width="7.625" style="327" customWidth="1"/>
    <col min="5" max="5" width="44.25390625" style="328" customWidth="1"/>
    <col min="6" max="9" width="8.625" style="329" customWidth="1"/>
    <col min="10" max="237" width="8.00390625" style="330" customWidth="1"/>
    <col min="238" max="242" width="6.875" style="331" customWidth="1"/>
    <col min="243" max="16384" width="6.875" style="331" customWidth="1"/>
  </cols>
  <sheetData>
    <row r="1" spans="1:242" ht="23.25" customHeight="1">
      <c r="A1" s="332"/>
      <c r="B1" s="332"/>
      <c r="C1" s="332"/>
      <c r="D1" s="332"/>
      <c r="E1" s="332"/>
      <c r="F1" s="332"/>
      <c r="G1" s="332"/>
      <c r="H1" s="332"/>
      <c r="I1" s="332" t="s">
        <v>227</v>
      </c>
      <c r="ID1"/>
      <c r="IE1"/>
      <c r="IF1"/>
      <c r="IG1"/>
      <c r="IH1"/>
    </row>
    <row r="2" spans="1:242" ht="23.25" customHeight="1">
      <c r="A2" s="333" t="s">
        <v>228</v>
      </c>
      <c r="B2" s="333"/>
      <c r="C2" s="333"/>
      <c r="D2" s="333"/>
      <c r="E2" s="333"/>
      <c r="F2" s="333"/>
      <c r="G2" s="333"/>
      <c r="H2" s="333"/>
      <c r="I2" s="333"/>
      <c r="ID2"/>
      <c r="IE2"/>
      <c r="IF2"/>
      <c r="IG2"/>
      <c r="IH2"/>
    </row>
    <row r="3" spans="1:242" s="324" customFormat="1" ht="23.25" customHeight="1">
      <c r="A3" s="6" t="s">
        <v>2</v>
      </c>
      <c r="B3" s="6"/>
      <c r="C3" s="6"/>
      <c r="D3" s="6"/>
      <c r="E3" s="6"/>
      <c r="F3" s="332"/>
      <c r="G3" s="332"/>
      <c r="H3" s="332"/>
      <c r="I3" s="332" t="s">
        <v>78</v>
      </c>
      <c r="ID3"/>
      <c r="IE3"/>
      <c r="IF3"/>
      <c r="IG3"/>
      <c r="IH3"/>
    </row>
    <row r="4" spans="1:242" s="324" customFormat="1" ht="23.25" customHeight="1">
      <c r="A4" s="334" t="s">
        <v>98</v>
      </c>
      <c r="B4" s="334"/>
      <c r="C4" s="334"/>
      <c r="D4" s="152" t="s">
        <v>79</v>
      </c>
      <c r="E4" s="152" t="s">
        <v>99</v>
      </c>
      <c r="F4" s="335" t="s">
        <v>113</v>
      </c>
      <c r="G4" s="335"/>
      <c r="H4" s="335"/>
      <c r="I4" s="335"/>
      <c r="ID4"/>
      <c r="IE4"/>
      <c r="IF4"/>
      <c r="IG4"/>
      <c r="IH4"/>
    </row>
    <row r="5" spans="1:242" s="324" customFormat="1" ht="23.25" customHeight="1">
      <c r="A5" s="152" t="s">
        <v>101</v>
      </c>
      <c r="B5" s="152" t="s">
        <v>102</v>
      </c>
      <c r="C5" s="152" t="s">
        <v>103</v>
      </c>
      <c r="D5" s="152"/>
      <c r="E5" s="152"/>
      <c r="F5" s="152" t="s">
        <v>81</v>
      </c>
      <c r="G5" s="152" t="s">
        <v>118</v>
      </c>
      <c r="H5" s="152" t="s">
        <v>119</v>
      </c>
      <c r="I5" s="152" t="s">
        <v>120</v>
      </c>
      <c r="ID5"/>
      <c r="IE5"/>
      <c r="IF5"/>
      <c r="IG5"/>
      <c r="IH5"/>
    </row>
    <row r="6" spans="1:242" ht="31.5" customHeight="1">
      <c r="A6" s="152"/>
      <c r="B6" s="152"/>
      <c r="C6" s="152"/>
      <c r="D6" s="152"/>
      <c r="E6" s="152"/>
      <c r="F6" s="152"/>
      <c r="G6" s="152"/>
      <c r="H6" s="152"/>
      <c r="I6" s="152"/>
      <c r="ID6"/>
      <c r="IE6"/>
      <c r="IF6"/>
      <c r="IG6"/>
      <c r="IH6"/>
    </row>
    <row r="7" spans="1:242" ht="23.25" customHeight="1">
      <c r="A7" s="336" t="s">
        <v>93</v>
      </c>
      <c r="B7" s="336" t="s">
        <v>93</v>
      </c>
      <c r="C7" s="337" t="s">
        <v>93</v>
      </c>
      <c r="D7" s="337" t="s">
        <v>93</v>
      </c>
      <c r="E7" s="337" t="s">
        <v>93</v>
      </c>
      <c r="F7" s="337">
        <v>2</v>
      </c>
      <c r="G7" s="337">
        <v>3</v>
      </c>
      <c r="H7" s="336">
        <v>4</v>
      </c>
      <c r="I7" s="344">
        <v>5</v>
      </c>
      <c r="ID7"/>
      <c r="IE7"/>
      <c r="IF7"/>
      <c r="IG7"/>
      <c r="IH7"/>
    </row>
    <row r="8" spans="1:9" ht="21" customHeight="1">
      <c r="A8" s="82">
        <v>214</v>
      </c>
      <c r="B8" s="82"/>
      <c r="C8" s="82"/>
      <c r="D8" s="44" t="s">
        <v>94</v>
      </c>
      <c r="E8" s="83" t="s">
        <v>104</v>
      </c>
      <c r="F8" s="338">
        <f aca="true" t="shared" si="0" ref="F8:F10">SUM(G8:I8)</f>
        <v>318.9</v>
      </c>
      <c r="G8" s="339">
        <v>302.15</v>
      </c>
      <c r="H8" s="340">
        <v>16.75</v>
      </c>
      <c r="I8" s="345"/>
    </row>
    <row r="9" spans="1:9" ht="18.75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341">
        <f t="shared" si="0"/>
        <v>318.9</v>
      </c>
      <c r="G9" s="342">
        <v>302.15</v>
      </c>
      <c r="H9" s="343">
        <v>16.75</v>
      </c>
      <c r="I9" s="345"/>
    </row>
    <row r="10" spans="1:9" ht="18.75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341">
        <f t="shared" si="0"/>
        <v>318.9</v>
      </c>
      <c r="G10" s="342">
        <v>302.15</v>
      </c>
      <c r="H10" s="343">
        <v>16.75</v>
      </c>
      <c r="I10" s="345"/>
    </row>
  </sheetData>
  <sheetProtection formatCells="0" formatColumns="0" formatRows="0"/>
  <mergeCells count="11">
    <mergeCell ref="A2:I2"/>
    <mergeCell ref="A3:E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zoomScale="90" zoomScaleNormal="90" workbookViewId="0" topLeftCell="A1">
      <selection activeCell="Y21" sqref="Y21"/>
    </sheetView>
  </sheetViews>
  <sheetFormatPr defaultColWidth="6.75390625" defaultRowHeight="22.5" customHeight="1"/>
  <cols>
    <col min="1" max="3" width="3.625" style="297" customWidth="1"/>
    <col min="4" max="4" width="7.25390625" style="297" customWidth="1"/>
    <col min="5" max="5" width="47.875" style="297" customWidth="1"/>
    <col min="6" max="6" width="9.00390625" style="297" customWidth="1"/>
    <col min="7" max="7" width="8.50390625" style="297" customWidth="1"/>
    <col min="8" max="8" width="9.375" style="297" customWidth="1"/>
    <col min="9" max="12" width="7.50390625" style="297" customWidth="1"/>
    <col min="13" max="13" width="7.50390625" style="298" customWidth="1"/>
    <col min="14" max="14" width="8.50390625" style="297" customWidth="1"/>
    <col min="15" max="23" width="7.50390625" style="297" customWidth="1"/>
    <col min="24" max="24" width="8.125" style="297" customWidth="1"/>
    <col min="25" max="27" width="7.50390625" style="297" customWidth="1"/>
    <col min="28" max="16384" width="6.75390625" style="297" customWidth="1"/>
  </cols>
  <sheetData>
    <row r="1" spans="2:28" ht="22.5" customHeigh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AA1" s="320" t="s">
        <v>229</v>
      </c>
      <c r="AB1" s="321"/>
    </row>
    <row r="2" spans="1:27" ht="22.5" customHeight="1">
      <c r="A2" s="300" t="s">
        <v>230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</row>
    <row r="3" spans="1:28" ht="22.5" customHeight="1">
      <c r="A3" s="6" t="s">
        <v>2</v>
      </c>
      <c r="B3" s="6"/>
      <c r="C3" s="6"/>
      <c r="D3" s="6"/>
      <c r="E3" s="6"/>
      <c r="F3" s="301"/>
      <c r="G3" s="301"/>
      <c r="H3" s="301"/>
      <c r="I3" s="301"/>
      <c r="J3" s="301"/>
      <c r="K3" s="301"/>
      <c r="L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Z3" s="322" t="s">
        <v>78</v>
      </c>
      <c r="AA3" s="322"/>
      <c r="AB3" s="323"/>
    </row>
    <row r="4" spans="1:27" ht="27" customHeight="1">
      <c r="A4" s="302" t="s">
        <v>144</v>
      </c>
      <c r="B4" s="302"/>
      <c r="C4" s="302"/>
      <c r="D4" s="303" t="s">
        <v>79</v>
      </c>
      <c r="E4" s="303" t="s">
        <v>99</v>
      </c>
      <c r="F4" s="303" t="s">
        <v>100</v>
      </c>
      <c r="G4" s="304" t="s">
        <v>145</v>
      </c>
      <c r="H4" s="304"/>
      <c r="I4" s="304"/>
      <c r="J4" s="304"/>
      <c r="K4" s="304"/>
      <c r="L4" s="304"/>
      <c r="M4" s="304"/>
      <c r="N4" s="304"/>
      <c r="O4" s="304" t="s">
        <v>146</v>
      </c>
      <c r="P4" s="304"/>
      <c r="Q4" s="304"/>
      <c r="R4" s="304"/>
      <c r="S4" s="304"/>
      <c r="T4" s="304"/>
      <c r="U4" s="304"/>
      <c r="V4" s="304"/>
      <c r="W4" s="314" t="s">
        <v>147</v>
      </c>
      <c r="X4" s="303" t="s">
        <v>148</v>
      </c>
      <c r="Y4" s="303"/>
      <c r="Z4" s="303"/>
      <c r="AA4" s="303"/>
    </row>
    <row r="5" spans="1:27" ht="27" customHeight="1">
      <c r="A5" s="303" t="s">
        <v>101</v>
      </c>
      <c r="B5" s="303" t="s">
        <v>102</v>
      </c>
      <c r="C5" s="303" t="s">
        <v>103</v>
      </c>
      <c r="D5" s="303"/>
      <c r="E5" s="303"/>
      <c r="F5" s="303"/>
      <c r="G5" s="303" t="s">
        <v>81</v>
      </c>
      <c r="H5" s="303" t="s">
        <v>149</v>
      </c>
      <c r="I5" s="303" t="s">
        <v>150</v>
      </c>
      <c r="J5" s="303" t="s">
        <v>151</v>
      </c>
      <c r="K5" s="303" t="s">
        <v>152</v>
      </c>
      <c r="L5" s="307" t="s">
        <v>153</v>
      </c>
      <c r="M5" s="303" t="s">
        <v>154</v>
      </c>
      <c r="N5" s="303" t="s">
        <v>155</v>
      </c>
      <c r="O5" s="303" t="s">
        <v>81</v>
      </c>
      <c r="P5" s="303" t="s">
        <v>156</v>
      </c>
      <c r="Q5" s="303" t="s">
        <v>157</v>
      </c>
      <c r="R5" s="303" t="s">
        <v>158</v>
      </c>
      <c r="S5" s="307" t="s">
        <v>159</v>
      </c>
      <c r="T5" s="303" t="s">
        <v>160</v>
      </c>
      <c r="U5" s="303" t="s">
        <v>161</v>
      </c>
      <c r="V5" s="303" t="s">
        <v>162</v>
      </c>
      <c r="W5" s="315"/>
      <c r="X5" s="303" t="s">
        <v>81</v>
      </c>
      <c r="Y5" s="303" t="s">
        <v>163</v>
      </c>
      <c r="Z5" s="303" t="s">
        <v>164</v>
      </c>
      <c r="AA5" s="303" t="s">
        <v>148</v>
      </c>
    </row>
    <row r="6" spans="1:27" ht="27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7"/>
      <c r="M6" s="303"/>
      <c r="N6" s="303"/>
      <c r="O6" s="303"/>
      <c r="P6" s="303"/>
      <c r="Q6" s="303"/>
      <c r="R6" s="303"/>
      <c r="S6" s="307"/>
      <c r="T6" s="303"/>
      <c r="U6" s="303"/>
      <c r="V6" s="303"/>
      <c r="W6" s="316"/>
      <c r="X6" s="303"/>
      <c r="Y6" s="303"/>
      <c r="Z6" s="303"/>
      <c r="AA6" s="303"/>
    </row>
    <row r="7" spans="1:27" ht="22.5" customHeight="1">
      <c r="A7" s="302" t="s">
        <v>93</v>
      </c>
      <c r="B7" s="302" t="s">
        <v>93</v>
      </c>
      <c r="C7" s="302" t="s">
        <v>93</v>
      </c>
      <c r="D7" s="302" t="s">
        <v>93</v>
      </c>
      <c r="E7" s="302" t="s">
        <v>93</v>
      </c>
      <c r="F7" s="302">
        <v>1</v>
      </c>
      <c r="G7" s="302">
        <v>2</v>
      </c>
      <c r="H7" s="302">
        <v>3</v>
      </c>
      <c r="I7" s="302">
        <v>4</v>
      </c>
      <c r="J7" s="302">
        <v>5</v>
      </c>
      <c r="K7" s="302">
        <v>6</v>
      </c>
      <c r="L7" s="302">
        <v>7</v>
      </c>
      <c r="M7" s="302">
        <v>8</v>
      </c>
      <c r="N7" s="302">
        <v>9</v>
      </c>
      <c r="O7" s="302">
        <v>10</v>
      </c>
      <c r="P7" s="302">
        <v>11</v>
      </c>
      <c r="Q7" s="302">
        <v>12</v>
      </c>
      <c r="R7" s="302">
        <v>13</v>
      </c>
      <c r="S7" s="302">
        <v>14</v>
      </c>
      <c r="T7" s="302">
        <v>15</v>
      </c>
      <c r="U7" s="302">
        <v>16</v>
      </c>
      <c r="V7" s="302">
        <v>17</v>
      </c>
      <c r="W7" s="302">
        <v>18</v>
      </c>
      <c r="X7" s="302">
        <v>19</v>
      </c>
      <c r="Y7" s="302">
        <v>20</v>
      </c>
      <c r="Z7" s="302">
        <v>21</v>
      </c>
      <c r="AA7" s="302">
        <v>22</v>
      </c>
    </row>
    <row r="8" spans="1:27" ht="22.5" customHeight="1">
      <c r="A8" s="82">
        <v>214</v>
      </c>
      <c r="B8" s="82"/>
      <c r="C8" s="82"/>
      <c r="D8" s="44" t="s">
        <v>94</v>
      </c>
      <c r="E8" s="83" t="s">
        <v>104</v>
      </c>
      <c r="F8" s="293">
        <f aca="true" t="shared" si="0" ref="F8:F10">G8+O8+W8</f>
        <v>302.15</v>
      </c>
      <c r="G8" s="293">
        <f aca="true" t="shared" si="1" ref="G8:G10">SUM(H8:N8)</f>
        <v>232.62</v>
      </c>
      <c r="H8" s="305">
        <v>129.87</v>
      </c>
      <c r="I8" s="308"/>
      <c r="J8" s="305">
        <v>65.55</v>
      </c>
      <c r="K8" s="309"/>
      <c r="L8" s="309"/>
      <c r="M8" s="309">
        <v>37.2</v>
      </c>
      <c r="N8" s="309"/>
      <c r="O8" s="309">
        <v>47.28</v>
      </c>
      <c r="P8" s="310">
        <v>29.68</v>
      </c>
      <c r="Q8" s="310">
        <v>13.9</v>
      </c>
      <c r="R8" s="305">
        <v>1.85</v>
      </c>
      <c r="S8" s="317"/>
      <c r="T8" s="305">
        <v>1.85</v>
      </c>
      <c r="U8" s="318"/>
      <c r="V8" s="318"/>
      <c r="W8" s="310">
        <v>22.25</v>
      </c>
      <c r="X8" s="319"/>
      <c r="Y8" s="319"/>
      <c r="Z8" s="319"/>
      <c r="AA8" s="319"/>
    </row>
    <row r="9" spans="1:27" ht="22.5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295">
        <f t="shared" si="0"/>
        <v>302.15</v>
      </c>
      <c r="G9" s="295">
        <f t="shared" si="1"/>
        <v>232.62</v>
      </c>
      <c r="H9" s="306">
        <v>129.87</v>
      </c>
      <c r="I9" s="311"/>
      <c r="J9" s="306">
        <v>65.55</v>
      </c>
      <c r="K9" s="312"/>
      <c r="L9" s="312"/>
      <c r="M9" s="312">
        <v>37.2</v>
      </c>
      <c r="N9" s="312"/>
      <c r="O9" s="312">
        <v>47.28</v>
      </c>
      <c r="P9" s="313">
        <v>29.68</v>
      </c>
      <c r="Q9" s="313">
        <v>13.9</v>
      </c>
      <c r="R9" s="306">
        <v>1.85</v>
      </c>
      <c r="S9" s="89"/>
      <c r="T9" s="306">
        <v>1.85</v>
      </c>
      <c r="U9" s="319"/>
      <c r="V9" s="319"/>
      <c r="W9" s="313">
        <v>22.25</v>
      </c>
      <c r="X9" s="319"/>
      <c r="Y9" s="319"/>
      <c r="Z9" s="319"/>
      <c r="AA9" s="319"/>
    </row>
    <row r="10" spans="1:27" ht="22.5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295">
        <f t="shared" si="0"/>
        <v>302.15</v>
      </c>
      <c r="G10" s="295">
        <f t="shared" si="1"/>
        <v>232.62</v>
      </c>
      <c r="H10" s="306">
        <v>129.87</v>
      </c>
      <c r="I10" s="311"/>
      <c r="J10" s="306">
        <v>65.55</v>
      </c>
      <c r="K10" s="312"/>
      <c r="L10" s="312"/>
      <c r="M10" s="312">
        <v>37.2</v>
      </c>
      <c r="N10" s="312"/>
      <c r="O10" s="312">
        <v>47.28</v>
      </c>
      <c r="P10" s="313">
        <v>29.68</v>
      </c>
      <c r="Q10" s="313">
        <v>13.9</v>
      </c>
      <c r="R10" s="306">
        <v>1.85</v>
      </c>
      <c r="S10" s="89"/>
      <c r="T10" s="306">
        <v>1.85</v>
      </c>
      <c r="U10" s="319"/>
      <c r="V10" s="319"/>
      <c r="W10" s="313">
        <v>22.25</v>
      </c>
      <c r="X10" s="319"/>
      <c r="Y10" s="319"/>
      <c r="Z10" s="319"/>
      <c r="AA10" s="319"/>
    </row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O10" sqref="O10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35.25390625" style="0" customWidth="1"/>
    <col min="6" max="6" width="12.50390625" style="0" customWidth="1"/>
  </cols>
  <sheetData>
    <row r="1" ht="14.25" customHeight="1">
      <c r="N1" t="s">
        <v>231</v>
      </c>
    </row>
    <row r="2" spans="1:14" ht="33" customHeight="1">
      <c r="A2" s="296" t="s">
        <v>232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14.25" customHeight="1">
      <c r="A3" s="79" t="s">
        <v>2</v>
      </c>
      <c r="B3" s="79"/>
      <c r="C3" s="79"/>
      <c r="D3" s="79"/>
      <c r="E3" s="79"/>
      <c r="M3" s="255" t="s">
        <v>78</v>
      </c>
      <c r="N3" s="255"/>
    </row>
    <row r="4" spans="1:14" ht="22.5" customHeight="1">
      <c r="A4" s="247" t="s">
        <v>144</v>
      </c>
      <c r="B4" s="247"/>
      <c r="C4" s="247"/>
      <c r="D4" s="81" t="s">
        <v>130</v>
      </c>
      <c r="E4" s="81" t="s">
        <v>80</v>
      </c>
      <c r="F4" s="81" t="s">
        <v>81</v>
      </c>
      <c r="G4" s="81" t="s">
        <v>132</v>
      </c>
      <c r="H4" s="81"/>
      <c r="I4" s="81"/>
      <c r="J4" s="81"/>
      <c r="K4" s="81"/>
      <c r="L4" s="81" t="s">
        <v>136</v>
      </c>
      <c r="M4" s="81"/>
      <c r="N4" s="81"/>
    </row>
    <row r="5" spans="1:14" ht="17.25" customHeight="1">
      <c r="A5" s="81" t="s">
        <v>101</v>
      </c>
      <c r="B5" s="122" t="s">
        <v>102</v>
      </c>
      <c r="C5" s="81" t="s">
        <v>103</v>
      </c>
      <c r="D5" s="81"/>
      <c r="E5" s="81"/>
      <c r="F5" s="81"/>
      <c r="G5" s="81" t="s">
        <v>167</v>
      </c>
      <c r="H5" s="81" t="s">
        <v>168</v>
      </c>
      <c r="I5" s="81" t="s">
        <v>146</v>
      </c>
      <c r="J5" s="81" t="s">
        <v>147</v>
      </c>
      <c r="K5" s="81" t="s">
        <v>148</v>
      </c>
      <c r="L5" s="81" t="s">
        <v>167</v>
      </c>
      <c r="M5" s="81" t="s">
        <v>118</v>
      </c>
      <c r="N5" s="81" t="s">
        <v>169</v>
      </c>
    </row>
    <row r="6" spans="1:14" ht="20.25" customHeight="1">
      <c r="A6" s="81"/>
      <c r="B6" s="12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4" customHeight="1">
      <c r="A7" s="82">
        <v>214</v>
      </c>
      <c r="B7" s="82"/>
      <c r="C7" s="82"/>
      <c r="D7" s="44" t="s">
        <v>94</v>
      </c>
      <c r="E7" s="83" t="s">
        <v>104</v>
      </c>
      <c r="F7" s="284">
        <f aca="true" t="shared" si="0" ref="F7:F9">G7</f>
        <v>302.15</v>
      </c>
      <c r="G7" s="293">
        <f aca="true" t="shared" si="1" ref="G7:G9">SUM(H7:N7)</f>
        <v>302.15</v>
      </c>
      <c r="H7" s="293">
        <v>232.62</v>
      </c>
      <c r="I7" s="284">
        <v>47.28</v>
      </c>
      <c r="J7" s="284">
        <v>22.25</v>
      </c>
      <c r="K7" s="286"/>
      <c r="L7" s="89"/>
      <c r="M7" s="89"/>
      <c r="N7" s="89"/>
    </row>
    <row r="8" spans="1:14" ht="24">
      <c r="A8" s="82">
        <v>214</v>
      </c>
      <c r="B8" s="85" t="s">
        <v>105</v>
      </c>
      <c r="C8" s="82"/>
      <c r="D8" s="44" t="s">
        <v>94</v>
      </c>
      <c r="E8" s="86" t="s">
        <v>106</v>
      </c>
      <c r="F8" s="286">
        <f t="shared" si="0"/>
        <v>302.15</v>
      </c>
      <c r="G8" s="295">
        <f t="shared" si="1"/>
        <v>302.15</v>
      </c>
      <c r="H8" s="295">
        <v>232.62</v>
      </c>
      <c r="I8" s="286">
        <v>47.28</v>
      </c>
      <c r="J8" s="286">
        <v>22.25</v>
      </c>
      <c r="K8" s="286"/>
      <c r="L8" s="89"/>
      <c r="M8" s="89"/>
      <c r="N8" s="89"/>
    </row>
    <row r="9" spans="1:14" ht="24">
      <c r="A9" s="85" t="s">
        <v>107</v>
      </c>
      <c r="B9" s="85" t="s">
        <v>105</v>
      </c>
      <c r="C9" s="85" t="s">
        <v>108</v>
      </c>
      <c r="D9" s="44" t="s">
        <v>94</v>
      </c>
      <c r="E9" s="86" t="s">
        <v>109</v>
      </c>
      <c r="F9" s="286">
        <f t="shared" si="0"/>
        <v>302.15</v>
      </c>
      <c r="G9" s="295">
        <f t="shared" si="1"/>
        <v>302.15</v>
      </c>
      <c r="H9" s="295">
        <v>232.62</v>
      </c>
      <c r="I9" s="286">
        <v>47.28</v>
      </c>
      <c r="J9" s="286">
        <v>22.25</v>
      </c>
      <c r="K9" s="286"/>
      <c r="L9" s="89"/>
      <c r="M9" s="89"/>
      <c r="N9" s="89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1">
      <selection activeCell="E15" sqref="E15"/>
    </sheetView>
  </sheetViews>
  <sheetFormatPr defaultColWidth="6.75390625" defaultRowHeight="22.5" customHeight="1"/>
  <cols>
    <col min="1" max="3" width="4.00390625" style="278" customWidth="1"/>
    <col min="4" max="4" width="9.625" style="278" customWidth="1"/>
    <col min="5" max="5" width="47.875" style="278" customWidth="1"/>
    <col min="6" max="6" width="8.625" style="278" customWidth="1"/>
    <col min="7" max="14" width="7.25390625" style="278" customWidth="1"/>
    <col min="15" max="15" width="7.00390625" style="278" customWidth="1"/>
    <col min="16" max="24" width="7.25390625" style="278" customWidth="1"/>
    <col min="25" max="25" width="6.875" style="278" customWidth="1"/>
    <col min="26" max="26" width="7.875" style="278" customWidth="1"/>
    <col min="27" max="16384" width="6.75390625" style="278" customWidth="1"/>
  </cols>
  <sheetData>
    <row r="1" spans="2:26" ht="22.5" customHeight="1"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X1" s="290" t="s">
        <v>233</v>
      </c>
      <c r="Y1" s="290"/>
      <c r="Z1" s="290"/>
    </row>
    <row r="2" spans="1:26" ht="22.5" customHeight="1">
      <c r="A2" s="280" t="s">
        <v>234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22.5" customHeight="1">
      <c r="A3" s="79" t="s">
        <v>2</v>
      </c>
      <c r="B3" s="79"/>
      <c r="C3" s="79"/>
      <c r="D3" s="79"/>
      <c r="E3" s="79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X3" s="291" t="s">
        <v>78</v>
      </c>
      <c r="Y3" s="291"/>
      <c r="Z3" s="291"/>
    </row>
    <row r="4" spans="1:26" ht="22.5" customHeight="1">
      <c r="A4" s="282" t="s">
        <v>144</v>
      </c>
      <c r="B4" s="282"/>
      <c r="C4" s="282"/>
      <c r="D4" s="283" t="s">
        <v>79</v>
      </c>
      <c r="E4" s="283" t="s">
        <v>99</v>
      </c>
      <c r="F4" s="283" t="s">
        <v>172</v>
      </c>
      <c r="G4" s="283" t="s">
        <v>173</v>
      </c>
      <c r="H4" s="283" t="s">
        <v>174</v>
      </c>
      <c r="I4" s="283" t="s">
        <v>175</v>
      </c>
      <c r="J4" s="283" t="s">
        <v>176</v>
      </c>
      <c r="K4" s="283" t="s">
        <v>177</v>
      </c>
      <c r="L4" s="283" t="s">
        <v>178</v>
      </c>
      <c r="M4" s="283" t="s">
        <v>179</v>
      </c>
      <c r="N4" s="283" t="s">
        <v>180</v>
      </c>
      <c r="O4" s="283" t="s">
        <v>181</v>
      </c>
      <c r="P4" s="283" t="s">
        <v>182</v>
      </c>
      <c r="Q4" s="283" t="s">
        <v>183</v>
      </c>
      <c r="R4" s="283" t="s">
        <v>184</v>
      </c>
      <c r="S4" s="283" t="s">
        <v>185</v>
      </c>
      <c r="T4" s="283" t="s">
        <v>186</v>
      </c>
      <c r="U4" s="283" t="s">
        <v>187</v>
      </c>
      <c r="V4" s="283" t="s">
        <v>188</v>
      </c>
      <c r="W4" s="283" t="s">
        <v>189</v>
      </c>
      <c r="X4" s="283" t="s">
        <v>190</v>
      </c>
      <c r="Y4" s="283" t="s">
        <v>191</v>
      </c>
      <c r="Z4" s="283" t="s">
        <v>192</v>
      </c>
    </row>
    <row r="5" spans="1:26" ht="22.5" customHeight="1">
      <c r="A5" s="283" t="s">
        <v>101</v>
      </c>
      <c r="B5" s="283" t="s">
        <v>102</v>
      </c>
      <c r="C5" s="283" t="s">
        <v>103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</row>
    <row r="6" spans="1:26" ht="22.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22.5" customHeight="1">
      <c r="A7" s="282" t="s">
        <v>93</v>
      </c>
      <c r="B7" s="282" t="s">
        <v>93</v>
      </c>
      <c r="C7" s="282" t="s">
        <v>93</v>
      </c>
      <c r="D7" s="282" t="s">
        <v>93</v>
      </c>
      <c r="E7" s="282" t="s">
        <v>93</v>
      </c>
      <c r="F7" s="282">
        <v>1</v>
      </c>
      <c r="G7" s="282">
        <v>2</v>
      </c>
      <c r="H7" s="282">
        <v>3</v>
      </c>
      <c r="I7" s="282">
        <v>4</v>
      </c>
      <c r="J7" s="282">
        <v>5</v>
      </c>
      <c r="K7" s="282">
        <v>6</v>
      </c>
      <c r="L7" s="282">
        <v>7</v>
      </c>
      <c r="M7" s="282">
        <v>8</v>
      </c>
      <c r="N7" s="282">
        <v>9</v>
      </c>
      <c r="O7" s="282">
        <v>10</v>
      </c>
      <c r="P7" s="282">
        <v>11</v>
      </c>
      <c r="Q7" s="282">
        <v>12</v>
      </c>
      <c r="R7" s="282">
        <v>13</v>
      </c>
      <c r="S7" s="282">
        <v>14</v>
      </c>
      <c r="T7" s="282">
        <v>15</v>
      </c>
      <c r="U7" s="282">
        <v>16</v>
      </c>
      <c r="V7" s="282">
        <v>17</v>
      </c>
      <c r="W7" s="282">
        <v>18</v>
      </c>
      <c r="X7" s="282">
        <v>19</v>
      </c>
      <c r="Y7" s="282">
        <v>20</v>
      </c>
      <c r="Z7" s="282">
        <v>21</v>
      </c>
    </row>
    <row r="8" spans="1:26" ht="22.5" customHeight="1">
      <c r="A8" s="82">
        <v>214</v>
      </c>
      <c r="B8" s="82"/>
      <c r="C8" s="82"/>
      <c r="D8" s="44" t="s">
        <v>94</v>
      </c>
      <c r="E8" s="83" t="s">
        <v>104</v>
      </c>
      <c r="F8" s="284">
        <f aca="true" t="shared" si="0" ref="F8:F10">SUM(G8:Z8)</f>
        <v>16.75</v>
      </c>
      <c r="G8" s="285">
        <v>2.5</v>
      </c>
      <c r="H8" s="285">
        <v>0.6</v>
      </c>
      <c r="I8" s="285">
        <v>0.4</v>
      </c>
      <c r="J8" s="285">
        <v>1.7</v>
      </c>
      <c r="K8" s="288">
        <v>2.8</v>
      </c>
      <c r="L8" s="288">
        <v>1.9</v>
      </c>
      <c r="M8" s="288">
        <v>3.3</v>
      </c>
      <c r="N8" s="284"/>
      <c r="O8" s="285">
        <v>0.75</v>
      </c>
      <c r="P8" s="285"/>
      <c r="Q8" s="285">
        <v>0.9</v>
      </c>
      <c r="R8" s="285">
        <v>1.4</v>
      </c>
      <c r="S8" s="292"/>
      <c r="T8" s="292"/>
      <c r="U8" s="292"/>
      <c r="V8" s="293"/>
      <c r="W8" s="293"/>
      <c r="X8" s="293"/>
      <c r="Y8" s="293"/>
      <c r="Z8" s="285">
        <v>0.5</v>
      </c>
    </row>
    <row r="9" spans="1:26" ht="22.5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286">
        <f t="shared" si="0"/>
        <v>16.75</v>
      </c>
      <c r="G9" s="287">
        <v>2.5</v>
      </c>
      <c r="H9" s="287">
        <v>0.6</v>
      </c>
      <c r="I9" s="287">
        <v>0.4</v>
      </c>
      <c r="J9" s="287">
        <v>1.7</v>
      </c>
      <c r="K9" s="289">
        <v>2.8</v>
      </c>
      <c r="L9" s="289">
        <v>1.9</v>
      </c>
      <c r="M9" s="289">
        <v>3.3</v>
      </c>
      <c r="N9" s="286"/>
      <c r="O9" s="287">
        <v>0.75</v>
      </c>
      <c r="P9" s="287"/>
      <c r="Q9" s="287">
        <v>0.9</v>
      </c>
      <c r="R9" s="287">
        <v>1.4</v>
      </c>
      <c r="S9" s="294"/>
      <c r="T9" s="294"/>
      <c r="U9" s="294"/>
      <c r="V9" s="295"/>
      <c r="W9" s="295"/>
      <c r="X9" s="295"/>
      <c r="Y9" s="295"/>
      <c r="Z9" s="287">
        <v>0.5</v>
      </c>
    </row>
    <row r="10" spans="1:26" ht="22.5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286">
        <f t="shared" si="0"/>
        <v>16.75</v>
      </c>
      <c r="G10" s="287">
        <v>2.5</v>
      </c>
      <c r="H10" s="287">
        <v>0.6</v>
      </c>
      <c r="I10" s="287">
        <v>0.4</v>
      </c>
      <c r="J10" s="287">
        <v>1.7</v>
      </c>
      <c r="K10" s="289">
        <v>2.8</v>
      </c>
      <c r="L10" s="289">
        <v>1.9</v>
      </c>
      <c r="M10" s="289">
        <v>3.3</v>
      </c>
      <c r="N10" s="286"/>
      <c r="O10" s="287">
        <v>0.75</v>
      </c>
      <c r="P10" s="287"/>
      <c r="Q10" s="287">
        <v>0.9</v>
      </c>
      <c r="R10" s="287">
        <v>1.4</v>
      </c>
      <c r="S10" s="294"/>
      <c r="T10" s="294"/>
      <c r="U10" s="294"/>
      <c r="V10" s="295"/>
      <c r="W10" s="295"/>
      <c r="X10" s="295"/>
      <c r="Y10" s="295"/>
      <c r="Z10" s="287">
        <v>0.5</v>
      </c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R16" sqref="R16"/>
    </sheetView>
  </sheetViews>
  <sheetFormatPr defaultColWidth="9.00390625" defaultRowHeight="14.25"/>
  <cols>
    <col min="1" max="3" width="5.75390625" style="0" customWidth="1"/>
    <col min="5" max="5" width="35.0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78" t="s">
        <v>236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79" t="s">
        <v>2</v>
      </c>
      <c r="B3" s="79"/>
      <c r="C3" s="79"/>
      <c r="D3" s="79"/>
      <c r="E3" s="79"/>
      <c r="S3" s="255" t="s">
        <v>78</v>
      </c>
      <c r="T3" s="255"/>
    </row>
    <row r="4" spans="1:20" ht="22.5" customHeight="1">
      <c r="A4" s="80" t="s">
        <v>144</v>
      </c>
      <c r="B4" s="80"/>
      <c r="C4" s="80"/>
      <c r="D4" s="81" t="s">
        <v>195</v>
      </c>
      <c r="E4" s="81" t="s">
        <v>131</v>
      </c>
      <c r="F4" s="118" t="s">
        <v>172</v>
      </c>
      <c r="G4" s="81" t="s">
        <v>133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136</v>
      </c>
      <c r="S4" s="81"/>
      <c r="T4" s="81"/>
    </row>
    <row r="5" spans="1:20" ht="14.25" customHeight="1">
      <c r="A5" s="80"/>
      <c r="B5" s="80"/>
      <c r="C5" s="80"/>
      <c r="D5" s="81"/>
      <c r="E5" s="81"/>
      <c r="F5" s="119"/>
      <c r="G5" s="81" t="s">
        <v>90</v>
      </c>
      <c r="H5" s="81" t="s">
        <v>196</v>
      </c>
      <c r="I5" s="81" t="s">
        <v>182</v>
      </c>
      <c r="J5" s="81" t="s">
        <v>183</v>
      </c>
      <c r="K5" s="81" t="s">
        <v>197</v>
      </c>
      <c r="L5" s="81" t="s">
        <v>198</v>
      </c>
      <c r="M5" s="81" t="s">
        <v>184</v>
      </c>
      <c r="N5" s="81" t="s">
        <v>199</v>
      </c>
      <c r="O5" s="81" t="s">
        <v>187</v>
      </c>
      <c r="P5" s="81" t="s">
        <v>200</v>
      </c>
      <c r="Q5" s="81" t="s">
        <v>201</v>
      </c>
      <c r="R5" s="81" t="s">
        <v>90</v>
      </c>
      <c r="S5" s="81" t="s">
        <v>202</v>
      </c>
      <c r="T5" s="81" t="s">
        <v>169</v>
      </c>
    </row>
    <row r="6" spans="1:20" ht="42.75" customHeight="1">
      <c r="A6" s="81" t="s">
        <v>101</v>
      </c>
      <c r="B6" s="81" t="s">
        <v>102</v>
      </c>
      <c r="C6" s="81" t="s">
        <v>103</v>
      </c>
      <c r="D6" s="81"/>
      <c r="E6" s="81"/>
      <c r="F6" s="12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1" ht="22.5" customHeight="1">
      <c r="A7" s="82">
        <v>214</v>
      </c>
      <c r="B7" s="82"/>
      <c r="C7" s="82"/>
      <c r="D7" s="44" t="s">
        <v>94</v>
      </c>
      <c r="E7" s="83" t="s">
        <v>104</v>
      </c>
      <c r="F7" s="273">
        <f aca="true" t="shared" si="0" ref="F7:F9">G7+R7</f>
        <v>16.75</v>
      </c>
      <c r="G7" s="273">
        <f aca="true" t="shared" si="1" ref="G7:G9">SUM(H7:Q7)</f>
        <v>16.75</v>
      </c>
      <c r="H7" s="273">
        <v>13.2</v>
      </c>
      <c r="I7" s="273"/>
      <c r="J7" s="273">
        <v>0.9</v>
      </c>
      <c r="K7" s="273"/>
      <c r="L7" s="273"/>
      <c r="M7" s="273">
        <v>1.4</v>
      </c>
      <c r="N7" s="273"/>
      <c r="O7" s="273"/>
      <c r="P7" s="273">
        <v>0.75</v>
      </c>
      <c r="Q7" s="273">
        <v>0.5</v>
      </c>
      <c r="R7" s="275"/>
      <c r="S7" s="275"/>
      <c r="T7" s="275"/>
      <c r="U7" s="276"/>
    </row>
    <row r="8" spans="1:20" ht="21.75" customHeight="1">
      <c r="A8" s="82">
        <v>214</v>
      </c>
      <c r="B8" s="85" t="s">
        <v>105</v>
      </c>
      <c r="C8" s="82"/>
      <c r="D8" s="44" t="s">
        <v>94</v>
      </c>
      <c r="E8" s="86" t="s">
        <v>106</v>
      </c>
      <c r="F8" s="274">
        <f t="shared" si="0"/>
        <v>16.75</v>
      </c>
      <c r="G8" s="274">
        <f t="shared" si="1"/>
        <v>16.75</v>
      </c>
      <c r="H8" s="274">
        <v>13.2</v>
      </c>
      <c r="I8" s="274"/>
      <c r="J8" s="274">
        <v>0.9</v>
      </c>
      <c r="K8" s="274"/>
      <c r="L8" s="274"/>
      <c r="M8" s="274">
        <v>1.4</v>
      </c>
      <c r="N8" s="274"/>
      <c r="O8" s="274"/>
      <c r="P8" s="274">
        <v>0.75</v>
      </c>
      <c r="Q8" s="274">
        <v>0.5</v>
      </c>
      <c r="R8" s="277"/>
      <c r="S8" s="277"/>
      <c r="T8" s="277"/>
    </row>
    <row r="9" spans="1:20" ht="21.75" customHeight="1">
      <c r="A9" s="85" t="s">
        <v>107</v>
      </c>
      <c r="B9" s="85" t="s">
        <v>105</v>
      </c>
      <c r="C9" s="85" t="s">
        <v>108</v>
      </c>
      <c r="D9" s="44" t="s">
        <v>94</v>
      </c>
      <c r="E9" s="86" t="s">
        <v>109</v>
      </c>
      <c r="F9" s="274">
        <f t="shared" si="0"/>
        <v>16.75</v>
      </c>
      <c r="G9" s="274">
        <f t="shared" si="1"/>
        <v>16.75</v>
      </c>
      <c r="H9" s="274">
        <v>13.2</v>
      </c>
      <c r="I9" s="274"/>
      <c r="J9" s="274">
        <v>0.9</v>
      </c>
      <c r="K9" s="274"/>
      <c r="L9" s="274"/>
      <c r="M9" s="274">
        <v>1.4</v>
      </c>
      <c r="N9" s="274"/>
      <c r="O9" s="274"/>
      <c r="P9" s="274">
        <v>0.75</v>
      </c>
      <c r="Q9" s="274">
        <v>0.5</v>
      </c>
      <c r="R9" s="277"/>
      <c r="S9" s="277"/>
      <c r="T9" s="277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2">
      <selection activeCell="N7" sqref="N7"/>
    </sheetView>
  </sheetViews>
  <sheetFormatPr defaultColWidth="6.875" defaultRowHeight="22.5" customHeight="1"/>
  <cols>
    <col min="1" max="3" width="4.00390625" style="258" customWidth="1"/>
    <col min="4" max="4" width="11.125" style="258" customWidth="1"/>
    <col min="5" max="5" width="40.50390625" style="258" bestFit="1" customWidth="1"/>
    <col min="6" max="6" width="11.375" style="258" customWidth="1"/>
    <col min="7" max="12" width="10.375" style="258" customWidth="1"/>
    <col min="13" max="246" width="6.75390625" style="258" customWidth="1"/>
    <col min="247" max="252" width="6.75390625" style="259" customWidth="1"/>
    <col min="253" max="253" width="6.875" style="260" customWidth="1"/>
    <col min="254" max="16384" width="6.875" style="260" customWidth="1"/>
  </cols>
  <sheetData>
    <row r="1" spans="12:253" ht="22.5" customHeight="1">
      <c r="L1" s="258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1" t="s">
        <v>238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79" t="s">
        <v>2</v>
      </c>
      <c r="B3" s="79"/>
      <c r="C3" s="79"/>
      <c r="D3" s="79"/>
      <c r="E3" s="79"/>
      <c r="H3" s="262"/>
      <c r="J3" s="268" t="s">
        <v>78</v>
      </c>
      <c r="K3" s="268"/>
      <c r="L3" s="26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3" t="s">
        <v>144</v>
      </c>
      <c r="B4" s="263"/>
      <c r="C4" s="263"/>
      <c r="D4" s="264" t="s">
        <v>130</v>
      </c>
      <c r="E4" s="264" t="s">
        <v>99</v>
      </c>
      <c r="F4" s="264" t="s">
        <v>172</v>
      </c>
      <c r="G4" s="265" t="s">
        <v>205</v>
      </c>
      <c r="H4" s="264" t="s">
        <v>206</v>
      </c>
      <c r="I4" s="264" t="s">
        <v>207</v>
      </c>
      <c r="J4" s="264" t="s">
        <v>208</v>
      </c>
      <c r="K4" s="264" t="s">
        <v>209</v>
      </c>
      <c r="L4" s="264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4" t="s">
        <v>101</v>
      </c>
      <c r="B5" s="264" t="s">
        <v>102</v>
      </c>
      <c r="C5" s="264" t="s">
        <v>103</v>
      </c>
      <c r="D5" s="264"/>
      <c r="E5" s="264"/>
      <c r="F5" s="264"/>
      <c r="G5" s="265"/>
      <c r="H5" s="264"/>
      <c r="I5" s="264"/>
      <c r="J5" s="264"/>
      <c r="K5" s="264"/>
      <c r="L5" s="26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4"/>
      <c r="B6" s="264"/>
      <c r="C6" s="264"/>
      <c r="D6" s="264"/>
      <c r="E6" s="264"/>
      <c r="F6" s="264"/>
      <c r="G6" s="265"/>
      <c r="H6" s="264"/>
      <c r="I6" s="264"/>
      <c r="J6" s="264"/>
      <c r="K6" s="264"/>
      <c r="L6" s="2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6" t="s">
        <v>93</v>
      </c>
      <c r="B7" s="266" t="s">
        <v>93</v>
      </c>
      <c r="C7" s="266" t="s">
        <v>93</v>
      </c>
      <c r="D7" s="266" t="s">
        <v>93</v>
      </c>
      <c r="E7" s="266" t="s">
        <v>93</v>
      </c>
      <c r="F7" s="266">
        <v>1</v>
      </c>
      <c r="G7" s="263">
        <v>2</v>
      </c>
      <c r="H7" s="263">
        <v>3</v>
      </c>
      <c r="I7" s="263">
        <v>4</v>
      </c>
      <c r="J7" s="266">
        <v>5</v>
      </c>
      <c r="K7" s="266"/>
      <c r="L7" s="266">
        <v>6</v>
      </c>
      <c r="M7" s="26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257" customFormat="1" ht="30" customHeight="1">
      <c r="A8" s="248"/>
      <c r="B8" s="248"/>
      <c r="C8" s="248"/>
      <c r="D8" s="249"/>
      <c r="E8" s="250"/>
      <c r="F8" s="251" t="s">
        <v>210</v>
      </c>
      <c r="G8" s="251"/>
      <c r="H8" s="267"/>
      <c r="I8" s="267"/>
      <c r="J8" s="267"/>
      <c r="K8" s="267"/>
      <c r="L8" s="267"/>
      <c r="M8" s="269"/>
      <c r="N8" s="270"/>
      <c r="O8" s="270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72"/>
      <c r="IU8" s="272"/>
      <c r="IV8" s="272"/>
    </row>
    <row r="9" spans="1:253" ht="22.5" customHeight="1">
      <c r="A9"/>
      <c r="B9"/>
      <c r="C9"/>
      <c r="D9"/>
      <c r="E9" s="233" t="s">
        <v>211</v>
      </c>
      <c r="F9" s="233"/>
      <c r="G9" s="233"/>
      <c r="H9" s="233"/>
      <c r="I9" s="233"/>
      <c r="J9"/>
      <c r="K9"/>
      <c r="L9"/>
      <c r="M9" s="27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27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27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7">
    <mergeCell ref="A2:L2"/>
    <mergeCell ref="A3:E3"/>
    <mergeCell ref="J3:L3"/>
    <mergeCell ref="A4:C4"/>
    <mergeCell ref="E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G20" sqref="G20"/>
    </sheetView>
  </sheetViews>
  <sheetFormatPr defaultColWidth="6.875" defaultRowHeight="22.5" customHeight="1"/>
  <cols>
    <col min="1" max="1" width="8.375" style="515" customWidth="1"/>
    <col min="2" max="2" width="23.25390625" style="515" bestFit="1" customWidth="1"/>
    <col min="3" max="13" width="9.875" style="515" customWidth="1"/>
    <col min="14" max="255" width="6.75390625" style="515" customWidth="1"/>
    <col min="256" max="256" width="6.875" style="516" customWidth="1"/>
  </cols>
  <sheetData>
    <row r="1" spans="2:255" ht="22.5" customHeight="1">
      <c r="B1" s="517"/>
      <c r="C1" s="517"/>
      <c r="D1" s="517"/>
      <c r="E1" s="517"/>
      <c r="F1" s="517"/>
      <c r="G1" s="517"/>
      <c r="H1" s="517"/>
      <c r="I1" s="517"/>
      <c r="J1" s="517"/>
      <c r="M1" s="531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8" t="s">
        <v>77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6"/>
      <c r="E3" s="519"/>
      <c r="F3" s="519"/>
      <c r="G3" s="520"/>
      <c r="H3" s="520"/>
      <c r="I3" s="520"/>
      <c r="J3" s="520"/>
      <c r="L3" s="532" t="s">
        <v>78</v>
      </c>
      <c r="M3" s="53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1" t="s">
        <v>79</v>
      </c>
      <c r="B4" s="521" t="s">
        <v>80</v>
      </c>
      <c r="C4" s="522" t="s">
        <v>81</v>
      </c>
      <c r="D4" s="523" t="s">
        <v>82</v>
      </c>
      <c r="E4" s="523"/>
      <c r="F4" s="523"/>
      <c r="G4" s="521" t="s">
        <v>83</v>
      </c>
      <c r="H4" s="521" t="s">
        <v>84</v>
      </c>
      <c r="I4" s="521" t="s">
        <v>85</v>
      </c>
      <c r="J4" s="521" t="s">
        <v>86</v>
      </c>
      <c r="K4" s="521" t="s">
        <v>87</v>
      </c>
      <c r="L4" s="533" t="s">
        <v>88</v>
      </c>
      <c r="M4" s="534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1"/>
      <c r="B5" s="521"/>
      <c r="C5" s="521"/>
      <c r="D5" s="521" t="s">
        <v>90</v>
      </c>
      <c r="E5" s="521" t="s">
        <v>91</v>
      </c>
      <c r="F5" s="521" t="s">
        <v>92</v>
      </c>
      <c r="G5" s="521"/>
      <c r="H5" s="521"/>
      <c r="I5" s="521"/>
      <c r="J5" s="521"/>
      <c r="K5" s="521"/>
      <c r="L5" s="521"/>
      <c r="M5" s="53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4" t="s">
        <v>93</v>
      </c>
      <c r="B6" s="524" t="s">
        <v>93</v>
      </c>
      <c r="C6" s="524">
        <v>1</v>
      </c>
      <c r="D6" s="524">
        <v>2</v>
      </c>
      <c r="E6" s="524">
        <v>3</v>
      </c>
      <c r="F6" s="524">
        <v>4</v>
      </c>
      <c r="G6" s="524">
        <v>5</v>
      </c>
      <c r="H6" s="524">
        <v>6</v>
      </c>
      <c r="I6" s="524">
        <v>7</v>
      </c>
      <c r="J6" s="524">
        <v>8</v>
      </c>
      <c r="K6" s="524">
        <v>9</v>
      </c>
      <c r="L6" s="524">
        <v>10</v>
      </c>
      <c r="M6" s="536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14" customFormat="1" ht="23.25" customHeight="1">
      <c r="A7" s="525" t="s">
        <v>94</v>
      </c>
      <c r="B7" s="526" t="s">
        <v>95</v>
      </c>
      <c r="C7" s="527">
        <f>D7</f>
        <v>318.9</v>
      </c>
      <c r="D7" s="527">
        <f>SUM(E7:F7)</f>
        <v>318.9</v>
      </c>
      <c r="E7" s="528">
        <v>318.9</v>
      </c>
      <c r="F7" s="528"/>
      <c r="G7" s="528"/>
      <c r="H7" s="528"/>
      <c r="I7" s="528"/>
      <c r="J7" s="528"/>
      <c r="K7" s="528"/>
      <c r="L7" s="528"/>
      <c r="M7" s="528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</row>
    <row r="8" spans="1:255" ht="22.5" customHeight="1">
      <c r="A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9"/>
      <c r="C9" s="530"/>
      <c r="D9" s="529"/>
      <c r="E9" s="529"/>
      <c r="F9" s="529"/>
      <c r="G9" s="529"/>
      <c r="H9" s="529"/>
      <c r="I9" s="529"/>
      <c r="J9" s="529"/>
      <c r="K9" s="529"/>
      <c r="L9" s="52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9"/>
      <c r="D11" s="529"/>
      <c r="G11" s="529"/>
      <c r="H11" s="529"/>
      <c r="I11" s="529"/>
      <c r="J11" s="529"/>
      <c r="K11" s="529"/>
      <c r="L11" s="52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529"/>
      <c r="I12" s="529"/>
      <c r="J12" s="52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52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52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52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A2:M2"/>
    <mergeCell ref="A3:D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79" t="s">
        <v>2</v>
      </c>
      <c r="B3" s="79"/>
      <c r="C3" s="79"/>
      <c r="D3" s="79"/>
      <c r="E3" s="79"/>
      <c r="J3" s="255" t="s">
        <v>78</v>
      </c>
      <c r="K3" s="255"/>
    </row>
    <row r="4" spans="1:11" ht="33" customHeight="1">
      <c r="A4" s="247" t="s">
        <v>144</v>
      </c>
      <c r="B4" s="247"/>
      <c r="C4" s="247"/>
      <c r="D4" s="81" t="s">
        <v>195</v>
      </c>
      <c r="E4" s="81" t="s">
        <v>131</v>
      </c>
      <c r="F4" s="81" t="s">
        <v>120</v>
      </c>
      <c r="G4" s="81"/>
      <c r="H4" s="81"/>
      <c r="I4" s="81"/>
      <c r="J4" s="81"/>
      <c r="K4" s="81"/>
    </row>
    <row r="5" spans="1:11" ht="14.25" customHeight="1">
      <c r="A5" s="81" t="s">
        <v>101</v>
      </c>
      <c r="B5" s="81" t="s">
        <v>102</v>
      </c>
      <c r="C5" s="81" t="s">
        <v>103</v>
      </c>
      <c r="D5" s="81"/>
      <c r="E5" s="81"/>
      <c r="F5" s="81" t="s">
        <v>90</v>
      </c>
      <c r="G5" s="81" t="s">
        <v>214</v>
      </c>
      <c r="H5" s="81" t="s">
        <v>209</v>
      </c>
      <c r="I5" s="81" t="s">
        <v>215</v>
      </c>
      <c r="J5" s="81" t="s">
        <v>205</v>
      </c>
      <c r="K5" s="81" t="s">
        <v>216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45" customFormat="1" ht="21" customHeight="1">
      <c r="A7" s="248"/>
      <c r="B7" s="248"/>
      <c r="C7" s="248"/>
      <c r="D7" s="249"/>
      <c r="E7" s="250"/>
      <c r="F7" s="251" t="s">
        <v>210</v>
      </c>
      <c r="G7" s="252"/>
      <c r="H7" s="253"/>
      <c r="I7" s="253"/>
      <c r="J7" s="251"/>
      <c r="K7" s="253"/>
    </row>
    <row r="8" spans="1:9" ht="14.25">
      <c r="A8" s="254"/>
      <c r="B8" s="233" t="s">
        <v>211</v>
      </c>
      <c r="C8" s="233"/>
      <c r="D8" s="233"/>
      <c r="E8" s="233"/>
      <c r="F8" s="233"/>
      <c r="G8" s="233"/>
      <c r="H8" s="233"/>
      <c r="I8" s="256"/>
    </row>
    <row r="9" spans="1:9" ht="14.25">
      <c r="A9" s="254"/>
      <c r="B9" s="254"/>
      <c r="C9" s="254"/>
      <c r="D9" s="254"/>
      <c r="E9" s="254"/>
      <c r="F9" s="254"/>
      <c r="G9" s="254"/>
      <c r="H9" s="254"/>
      <c r="I9" s="254"/>
    </row>
  </sheetData>
  <sheetProtection formatCells="0" formatColumns="0" formatRows="0"/>
  <mergeCells count="17">
    <mergeCell ref="A2:K2"/>
    <mergeCell ref="A3:E3"/>
    <mergeCell ref="J3:K3"/>
    <mergeCell ref="A4:C4"/>
    <mergeCell ref="F4:K4"/>
    <mergeCell ref="B8:H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C1">
      <selection activeCell="C3" sqref="C3:F3"/>
    </sheetView>
  </sheetViews>
  <sheetFormatPr defaultColWidth="6.875" defaultRowHeight="12.75" customHeight="1"/>
  <cols>
    <col min="1" max="1" width="8.75390625" style="217" customWidth="1"/>
    <col min="2" max="2" width="26.125" style="217" bestFit="1" customWidth="1"/>
    <col min="3" max="3" width="47.75390625" style="217" bestFit="1" customWidth="1"/>
    <col min="4" max="5" width="11.125" style="217" customWidth="1"/>
    <col min="6" max="14" width="10.125" style="217" customWidth="1"/>
    <col min="15" max="256" width="6.875" style="217" customWidth="1"/>
  </cols>
  <sheetData>
    <row r="1" spans="1:255" ht="22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34"/>
      <c r="L1" s="235"/>
      <c r="N1" s="236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9" t="s">
        <v>242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0"/>
      <c r="B3" s="221"/>
      <c r="C3" s="6" t="s">
        <v>2</v>
      </c>
      <c r="D3" s="6"/>
      <c r="E3" s="6"/>
      <c r="F3" s="6"/>
      <c r="G3" s="221"/>
      <c r="H3" s="220"/>
      <c r="I3" s="220"/>
      <c r="J3" s="220"/>
      <c r="K3" s="234"/>
      <c r="L3" s="237"/>
      <c r="N3" s="23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2" t="s">
        <v>243</v>
      </c>
      <c r="B4" s="222" t="s">
        <v>131</v>
      </c>
      <c r="C4" s="223" t="s">
        <v>244</v>
      </c>
      <c r="D4" s="224" t="s">
        <v>100</v>
      </c>
      <c r="E4" s="225" t="s">
        <v>82</v>
      </c>
      <c r="F4" s="225"/>
      <c r="G4" s="225"/>
      <c r="H4" s="226" t="s">
        <v>83</v>
      </c>
      <c r="I4" s="222" t="s">
        <v>84</v>
      </c>
      <c r="J4" s="222" t="s">
        <v>85</v>
      </c>
      <c r="K4" s="222" t="s">
        <v>86</v>
      </c>
      <c r="L4" s="239" t="s">
        <v>87</v>
      </c>
      <c r="M4" s="240" t="s">
        <v>88</v>
      </c>
      <c r="N4" s="241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2"/>
      <c r="B5" s="222"/>
      <c r="C5" s="223"/>
      <c r="D5" s="222"/>
      <c r="E5" s="227" t="s">
        <v>90</v>
      </c>
      <c r="F5" s="227" t="s">
        <v>91</v>
      </c>
      <c r="G5" s="227" t="s">
        <v>92</v>
      </c>
      <c r="H5" s="222"/>
      <c r="I5" s="222"/>
      <c r="J5" s="222"/>
      <c r="K5" s="222"/>
      <c r="L5" s="224"/>
      <c r="M5" s="240"/>
      <c r="N5" s="24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8" t="s">
        <v>93</v>
      </c>
      <c r="B6" s="228" t="s">
        <v>93</v>
      </c>
      <c r="C6" s="228" t="s">
        <v>93</v>
      </c>
      <c r="D6" s="228">
        <v>1</v>
      </c>
      <c r="E6" s="228">
        <v>2</v>
      </c>
      <c r="F6" s="228">
        <v>3</v>
      </c>
      <c r="G6" s="228">
        <v>4</v>
      </c>
      <c r="H6" s="228">
        <v>5</v>
      </c>
      <c r="I6" s="228">
        <v>6</v>
      </c>
      <c r="J6" s="228">
        <v>7</v>
      </c>
      <c r="K6" s="228">
        <v>8</v>
      </c>
      <c r="L6" s="228">
        <v>9</v>
      </c>
      <c r="M6" s="242">
        <v>10</v>
      </c>
      <c r="N6" s="24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6" customFormat="1" ht="23.25" customHeight="1">
      <c r="A7" s="229">
        <v>204</v>
      </c>
      <c r="B7" s="230" t="s">
        <v>245</v>
      </c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44"/>
      <c r="N7" s="232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</row>
    <row r="8" spans="3:255" ht="22.5" customHeight="1">
      <c r="C8" s="233" t="s">
        <v>246</v>
      </c>
      <c r="D8" s="233"/>
      <c r="E8" s="233"/>
      <c r="F8" s="233"/>
      <c r="G8" s="233"/>
      <c r="H8" s="2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5:255" ht="22.5" customHeight="1"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34"/>
      <c r="B10" s="234"/>
      <c r="C10" s="234"/>
      <c r="D10" s="234"/>
      <c r="E10" s="234"/>
      <c r="F10" s="234"/>
      <c r="G10" s="234"/>
      <c r="H10" s="234"/>
      <c r="I10" s="246"/>
      <c r="J10" s="234"/>
      <c r="K10" s="234"/>
      <c r="L10" s="234"/>
      <c r="M10" s="234"/>
      <c r="N10" s="23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</sheetData>
  <sheetProtection formatCells="0" formatColumns="0" formatRows="0"/>
  <mergeCells count="15">
    <mergeCell ref="A2:N2"/>
    <mergeCell ref="C3:F3"/>
    <mergeCell ref="E4:G4"/>
    <mergeCell ref="C8:H8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71" customWidth="1"/>
    <col min="4" max="4" width="11.875" style="171" customWidth="1"/>
    <col min="5" max="5" width="23.125" style="171" customWidth="1"/>
    <col min="6" max="6" width="8.875" style="171" customWidth="1"/>
    <col min="7" max="7" width="8.125" style="171" customWidth="1"/>
    <col min="8" max="10" width="7.125" style="171" customWidth="1"/>
    <col min="11" max="11" width="7.75390625" style="171" customWidth="1"/>
    <col min="12" max="19" width="7.125" style="171" customWidth="1"/>
    <col min="20" max="21" width="7.25390625" style="171" customWidth="1"/>
    <col min="22" max="16384" width="6.875" style="171" customWidth="1"/>
  </cols>
  <sheetData>
    <row r="1" spans="1:21" ht="24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93"/>
      <c r="R1" s="193"/>
      <c r="S1" s="202"/>
      <c r="T1" s="202"/>
      <c r="U1" s="172" t="s">
        <v>247</v>
      </c>
    </row>
    <row r="2" spans="1:21" ht="24.75" customHeight="1">
      <c r="A2" s="173" t="s">
        <v>248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2" ht="24.75" customHeight="1">
      <c r="A3" s="79" t="s">
        <v>2</v>
      </c>
      <c r="B3" s="79"/>
      <c r="C3" s="79"/>
      <c r="D3" s="79"/>
      <c r="E3" s="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203"/>
      <c r="R3" s="203"/>
      <c r="S3" s="204"/>
      <c r="T3" s="205" t="s">
        <v>78</v>
      </c>
      <c r="U3" s="205"/>
      <c r="V3" s="206"/>
    </row>
    <row r="4" spans="1:22" ht="24.75" customHeight="1">
      <c r="A4" s="174" t="s">
        <v>98</v>
      </c>
      <c r="B4" s="174"/>
      <c r="C4" s="174"/>
      <c r="D4" s="175" t="s">
        <v>79</v>
      </c>
      <c r="E4" s="175" t="s">
        <v>99</v>
      </c>
      <c r="F4" s="175" t="s">
        <v>112</v>
      </c>
      <c r="G4" s="176" t="s">
        <v>113</v>
      </c>
      <c r="H4" s="177"/>
      <c r="I4" s="177"/>
      <c r="J4" s="196"/>
      <c r="K4" s="197" t="s">
        <v>114</v>
      </c>
      <c r="L4" s="198"/>
      <c r="M4" s="198"/>
      <c r="N4" s="198"/>
      <c r="O4" s="198"/>
      <c r="P4" s="198"/>
      <c r="Q4" s="198"/>
      <c r="R4" s="207"/>
      <c r="S4" s="208" t="s">
        <v>115</v>
      </c>
      <c r="T4" s="209" t="s">
        <v>116</v>
      </c>
      <c r="U4" s="209" t="s">
        <v>117</v>
      </c>
      <c r="V4" s="206"/>
    </row>
    <row r="5" spans="1:22" ht="24.75" customHeight="1">
      <c r="A5" s="178" t="s">
        <v>101</v>
      </c>
      <c r="B5" s="175" t="s">
        <v>102</v>
      </c>
      <c r="C5" s="175" t="s">
        <v>103</v>
      </c>
      <c r="D5" s="175"/>
      <c r="E5" s="175"/>
      <c r="F5" s="175"/>
      <c r="G5" s="179" t="s">
        <v>81</v>
      </c>
      <c r="H5" s="179" t="s">
        <v>118</v>
      </c>
      <c r="I5" s="179" t="s">
        <v>119</v>
      </c>
      <c r="J5" s="175" t="s">
        <v>120</v>
      </c>
      <c r="K5" s="199" t="s">
        <v>81</v>
      </c>
      <c r="L5" s="152" t="s">
        <v>121</v>
      </c>
      <c r="M5" s="152" t="s">
        <v>122</v>
      </c>
      <c r="N5" s="152" t="s">
        <v>123</v>
      </c>
      <c r="O5" s="152" t="s">
        <v>124</v>
      </c>
      <c r="P5" s="152" t="s">
        <v>125</v>
      </c>
      <c r="Q5" s="152" t="s">
        <v>126</v>
      </c>
      <c r="R5" s="152" t="s">
        <v>127</v>
      </c>
      <c r="S5" s="210"/>
      <c r="T5" s="209"/>
      <c r="U5" s="209"/>
      <c r="V5" s="206"/>
    </row>
    <row r="6" spans="1:21" ht="30.75" customHeight="1">
      <c r="A6" s="178"/>
      <c r="B6" s="175"/>
      <c r="C6" s="175"/>
      <c r="D6" s="175"/>
      <c r="E6" s="175"/>
      <c r="F6" s="180" t="s">
        <v>100</v>
      </c>
      <c r="G6" s="179"/>
      <c r="H6" s="179"/>
      <c r="I6" s="179"/>
      <c r="J6" s="175"/>
      <c r="K6" s="200"/>
      <c r="L6" s="152"/>
      <c r="M6" s="152"/>
      <c r="N6" s="152"/>
      <c r="O6" s="152"/>
      <c r="P6" s="152"/>
      <c r="Q6" s="152"/>
      <c r="R6" s="152"/>
      <c r="S6" s="211"/>
      <c r="T6" s="209"/>
      <c r="U6" s="209"/>
    </row>
    <row r="7" spans="1:21" ht="24.75" customHeight="1">
      <c r="A7" s="181" t="s">
        <v>93</v>
      </c>
      <c r="B7" s="181" t="s">
        <v>93</v>
      </c>
      <c r="C7" s="181" t="s">
        <v>93</v>
      </c>
      <c r="D7" s="181" t="s">
        <v>93</v>
      </c>
      <c r="E7" s="181" t="s">
        <v>93</v>
      </c>
      <c r="F7" s="182">
        <v>1</v>
      </c>
      <c r="G7" s="183">
        <v>2</v>
      </c>
      <c r="H7" s="183">
        <v>3</v>
      </c>
      <c r="I7" s="183">
        <v>4</v>
      </c>
      <c r="J7" s="183">
        <v>5</v>
      </c>
      <c r="K7" s="183">
        <v>6</v>
      </c>
      <c r="L7" s="183">
        <v>7</v>
      </c>
      <c r="M7" s="183">
        <v>8</v>
      </c>
      <c r="N7" s="183">
        <v>9</v>
      </c>
      <c r="O7" s="183">
        <v>10</v>
      </c>
      <c r="P7" s="183">
        <v>11</v>
      </c>
      <c r="Q7" s="183">
        <v>12</v>
      </c>
      <c r="R7" s="183">
        <v>13</v>
      </c>
      <c r="S7" s="183">
        <v>14</v>
      </c>
      <c r="T7" s="182">
        <v>15</v>
      </c>
      <c r="U7" s="182">
        <v>16</v>
      </c>
    </row>
    <row r="8" spans="1:21" s="170" customFormat="1" ht="24.75" customHeight="1">
      <c r="A8" s="184"/>
      <c r="B8" s="184"/>
      <c r="C8" s="184"/>
      <c r="D8" s="184"/>
      <c r="E8" s="185"/>
      <c r="F8" s="186"/>
      <c r="G8" s="187"/>
      <c r="H8" s="187"/>
      <c r="I8" s="187"/>
      <c r="J8" s="187"/>
      <c r="K8" s="187"/>
      <c r="L8" s="187"/>
      <c r="M8" s="201"/>
      <c r="N8" s="187"/>
      <c r="O8" s="187"/>
      <c r="P8" s="187"/>
      <c r="Q8" s="187"/>
      <c r="R8" s="187"/>
      <c r="S8" s="212"/>
      <c r="T8" s="212"/>
      <c r="U8" s="213"/>
    </row>
    <row r="9" spans="1:21" ht="24.75" customHeight="1">
      <c r="A9" s="188" t="s">
        <v>249</v>
      </c>
      <c r="B9" s="189"/>
      <c r="C9" s="189"/>
      <c r="D9" s="189"/>
      <c r="E9" s="189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214"/>
      <c r="T9" s="214"/>
      <c r="U9" s="214"/>
    </row>
    <row r="10" spans="1:21" ht="18.75" customHeight="1">
      <c r="A10" s="191"/>
      <c r="B10" s="191"/>
      <c r="C10" s="191"/>
      <c r="D10" s="191"/>
      <c r="E10" s="192"/>
      <c r="F10" s="190"/>
      <c r="G10" s="193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214"/>
      <c r="T10" s="214"/>
      <c r="U10" s="214"/>
    </row>
    <row r="11" spans="1:21" ht="18.75" customHeight="1">
      <c r="A11" s="194"/>
      <c r="B11" s="191"/>
      <c r="C11" s="191"/>
      <c r="D11" s="191"/>
      <c r="E11" s="192"/>
      <c r="F11" s="190"/>
      <c r="G11" s="193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214"/>
      <c r="T11" s="214"/>
      <c r="U11" s="214"/>
    </row>
    <row r="12" spans="1:21" ht="18.75" customHeight="1">
      <c r="A12" s="194"/>
      <c r="B12" s="191"/>
      <c r="C12" s="191"/>
      <c r="D12" s="191"/>
      <c r="E12" s="192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214"/>
      <c r="T12" s="214"/>
      <c r="U12" s="215"/>
    </row>
    <row r="13" spans="1:21" ht="18.75" customHeight="1">
      <c r="A13" s="194"/>
      <c r="B13" s="194"/>
      <c r="C13" s="191"/>
      <c r="D13" s="191"/>
      <c r="E13" s="192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214"/>
      <c r="T13" s="214"/>
      <c r="U13" s="215"/>
    </row>
    <row r="14" spans="1:21" ht="18.75" customHeight="1">
      <c r="A14" s="194"/>
      <c r="B14" s="194"/>
      <c r="C14" s="194"/>
      <c r="D14" s="191"/>
      <c r="E14" s="192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214"/>
      <c r="T14" s="214"/>
      <c r="U14" s="215"/>
    </row>
    <row r="15" spans="1:21" ht="18.75" customHeight="1">
      <c r="A15" s="194"/>
      <c r="B15" s="194"/>
      <c r="C15" s="194"/>
      <c r="D15" s="191"/>
      <c r="E15" s="192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214"/>
      <c r="T15" s="215"/>
      <c r="U15" s="215"/>
    </row>
    <row r="16" spans="1:21" ht="18.75" customHeight="1">
      <c r="A16" s="194"/>
      <c r="B16" s="194"/>
      <c r="C16" s="194"/>
      <c r="D16" s="194"/>
      <c r="E16" s="195"/>
      <c r="F16" s="190"/>
      <c r="G16" s="193"/>
      <c r="H16" s="193"/>
      <c r="I16" s="193"/>
      <c r="J16" s="193"/>
      <c r="K16" s="193"/>
      <c r="L16" s="193"/>
      <c r="M16" s="193"/>
      <c r="N16" s="193"/>
      <c r="O16" s="193"/>
      <c r="P16" s="190"/>
      <c r="Q16" s="190"/>
      <c r="R16" s="190"/>
      <c r="S16" s="215"/>
      <c r="T16" s="215"/>
      <c r="U16" s="215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1" t="s">
        <v>250</v>
      </c>
    </row>
    <row r="2" spans="1:21" ht="24.75" customHeight="1">
      <c r="A2" s="78" t="s">
        <v>251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2" t="s">
        <v>78</v>
      </c>
      <c r="U3" s="92"/>
    </row>
    <row r="4" spans="1:21" ht="27.75" customHeight="1">
      <c r="A4" s="165" t="s">
        <v>98</v>
      </c>
      <c r="B4" s="166"/>
      <c r="C4" s="167"/>
      <c r="D4" s="168" t="s">
        <v>130</v>
      </c>
      <c r="E4" s="168" t="s">
        <v>131</v>
      </c>
      <c r="F4" s="118" t="s">
        <v>100</v>
      </c>
      <c r="G4" s="81" t="s">
        <v>132</v>
      </c>
      <c r="H4" s="81" t="s">
        <v>133</v>
      </c>
      <c r="I4" s="81" t="s">
        <v>134</v>
      </c>
      <c r="J4" s="81" t="s">
        <v>135</v>
      </c>
      <c r="K4" s="81" t="s">
        <v>136</v>
      </c>
      <c r="L4" s="81" t="s">
        <v>137</v>
      </c>
      <c r="M4" s="81" t="s">
        <v>122</v>
      </c>
      <c r="N4" s="81" t="s">
        <v>138</v>
      </c>
      <c r="O4" s="81" t="s">
        <v>120</v>
      </c>
      <c r="P4" s="81" t="s">
        <v>124</v>
      </c>
      <c r="Q4" s="81" t="s">
        <v>123</v>
      </c>
      <c r="R4" s="81" t="s">
        <v>139</v>
      </c>
      <c r="S4" s="81" t="s">
        <v>140</v>
      </c>
      <c r="T4" s="81" t="s">
        <v>141</v>
      </c>
      <c r="U4" s="81" t="s">
        <v>127</v>
      </c>
    </row>
    <row r="5" spans="1:21" ht="13.5" customHeight="1">
      <c r="A5" s="118" t="s">
        <v>101</v>
      </c>
      <c r="B5" s="118" t="s">
        <v>102</v>
      </c>
      <c r="C5" s="118" t="s">
        <v>103</v>
      </c>
      <c r="D5" s="119"/>
      <c r="E5" s="119"/>
      <c r="F5" s="119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120"/>
      <c r="B6" s="120"/>
      <c r="C6" s="120"/>
      <c r="D6" s="120"/>
      <c r="E6" s="120"/>
      <c r="F6" s="12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76" customFormat="1" ht="29.25" customHeight="1">
      <c r="A7" s="121"/>
      <c r="B7" s="121"/>
      <c r="C7" s="121"/>
      <c r="D7" s="121"/>
      <c r="E7" s="122"/>
      <c r="F7" s="169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9" ht="28.5" customHeight="1">
      <c r="A8" s="124" t="s">
        <v>249</v>
      </c>
      <c r="B8" s="125"/>
      <c r="C8" s="125"/>
      <c r="D8" s="125"/>
      <c r="E8" s="125"/>
      <c r="F8" s="125"/>
      <c r="G8" s="125"/>
      <c r="H8" s="125"/>
      <c r="I8" s="125"/>
    </row>
  </sheetData>
  <sheetProtection formatCells="0" formatColumns="0" formatRows="0"/>
  <mergeCells count="26">
    <mergeCell ref="A2:U2"/>
    <mergeCell ref="A3:E3"/>
    <mergeCell ref="T3:U3"/>
    <mergeCell ref="A4:C4"/>
    <mergeCell ref="A8:I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27" customWidth="1"/>
    <col min="4" max="4" width="9.625" style="127" customWidth="1"/>
    <col min="5" max="5" width="22.50390625" style="127" customWidth="1"/>
    <col min="6" max="7" width="8.50390625" style="127" customWidth="1"/>
    <col min="8" max="10" width="7.25390625" style="127" customWidth="1"/>
    <col min="11" max="11" width="8.50390625" style="127" customWidth="1"/>
    <col min="12" max="19" width="7.25390625" style="127" customWidth="1"/>
    <col min="20" max="21" width="7.75390625" style="127" customWidth="1"/>
    <col min="22" max="16384" width="6.875" style="127" customWidth="1"/>
  </cols>
  <sheetData>
    <row r="1" spans="1:21" ht="24.7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48"/>
      <c r="R1" s="148"/>
      <c r="S1" s="153"/>
      <c r="T1" s="153"/>
      <c r="U1" s="128" t="s">
        <v>252</v>
      </c>
    </row>
    <row r="2" spans="1:21" ht="24.75" customHeight="1">
      <c r="A2" s="129" t="s">
        <v>253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 ht="24.75" customHeight="1">
      <c r="A3" s="79" t="s">
        <v>2</v>
      </c>
      <c r="B3" s="79"/>
      <c r="C3" s="79"/>
      <c r="D3" s="79"/>
      <c r="E3" s="79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54"/>
      <c r="R3" s="154"/>
      <c r="S3" s="155"/>
      <c r="T3" s="156" t="s">
        <v>78</v>
      </c>
      <c r="U3" s="156"/>
      <c r="V3" s="157"/>
    </row>
    <row r="4" spans="1:22" ht="24.75" customHeight="1">
      <c r="A4" s="130" t="s">
        <v>98</v>
      </c>
      <c r="B4" s="130"/>
      <c r="C4" s="130"/>
      <c r="D4" s="131" t="s">
        <v>79</v>
      </c>
      <c r="E4" s="132" t="s">
        <v>99</v>
      </c>
      <c r="F4" s="132" t="s">
        <v>112</v>
      </c>
      <c r="G4" s="130" t="s">
        <v>113</v>
      </c>
      <c r="H4" s="130"/>
      <c r="I4" s="130"/>
      <c r="J4" s="132"/>
      <c r="K4" s="132" t="s">
        <v>114</v>
      </c>
      <c r="L4" s="131"/>
      <c r="M4" s="131"/>
      <c r="N4" s="131"/>
      <c r="O4" s="131"/>
      <c r="P4" s="131"/>
      <c r="Q4" s="131"/>
      <c r="R4" s="158"/>
      <c r="S4" s="159" t="s">
        <v>115</v>
      </c>
      <c r="T4" s="160" t="s">
        <v>116</v>
      </c>
      <c r="U4" s="160" t="s">
        <v>117</v>
      </c>
      <c r="V4" s="157"/>
    </row>
    <row r="5" spans="1:22" ht="24.75" customHeight="1">
      <c r="A5" s="133" t="s">
        <v>101</v>
      </c>
      <c r="B5" s="133" t="s">
        <v>102</v>
      </c>
      <c r="C5" s="133" t="s">
        <v>103</v>
      </c>
      <c r="D5" s="132"/>
      <c r="E5" s="132"/>
      <c r="F5" s="130"/>
      <c r="G5" s="133" t="s">
        <v>81</v>
      </c>
      <c r="H5" s="133" t="s">
        <v>118</v>
      </c>
      <c r="I5" s="133" t="s">
        <v>119</v>
      </c>
      <c r="J5" s="150" t="s">
        <v>120</v>
      </c>
      <c r="K5" s="151" t="s">
        <v>81</v>
      </c>
      <c r="L5" s="152" t="s">
        <v>121</v>
      </c>
      <c r="M5" s="152" t="s">
        <v>122</v>
      </c>
      <c r="N5" s="152" t="s">
        <v>123</v>
      </c>
      <c r="O5" s="152" t="s">
        <v>124</v>
      </c>
      <c r="P5" s="152" t="s">
        <v>125</v>
      </c>
      <c r="Q5" s="152" t="s">
        <v>126</v>
      </c>
      <c r="R5" s="152" t="s">
        <v>127</v>
      </c>
      <c r="S5" s="160"/>
      <c r="T5" s="160"/>
      <c r="U5" s="160"/>
      <c r="V5" s="157"/>
    </row>
    <row r="6" spans="1:21" ht="30.75" customHeight="1">
      <c r="A6" s="132"/>
      <c r="B6" s="132"/>
      <c r="C6" s="132"/>
      <c r="D6" s="132"/>
      <c r="E6" s="130"/>
      <c r="F6" s="134" t="s">
        <v>100</v>
      </c>
      <c r="G6" s="132"/>
      <c r="H6" s="132"/>
      <c r="I6" s="132"/>
      <c r="J6" s="130"/>
      <c r="K6" s="131"/>
      <c r="L6" s="152"/>
      <c r="M6" s="152"/>
      <c r="N6" s="152"/>
      <c r="O6" s="152"/>
      <c r="P6" s="152"/>
      <c r="Q6" s="152"/>
      <c r="R6" s="152"/>
      <c r="S6" s="160"/>
      <c r="T6" s="160"/>
      <c r="U6" s="160"/>
    </row>
    <row r="7" spans="1:21" ht="24.75" customHeight="1">
      <c r="A7" s="135" t="s">
        <v>93</v>
      </c>
      <c r="B7" s="135" t="s">
        <v>93</v>
      </c>
      <c r="C7" s="135" t="s">
        <v>93</v>
      </c>
      <c r="D7" s="135" t="s">
        <v>93</v>
      </c>
      <c r="E7" s="135" t="s">
        <v>93</v>
      </c>
      <c r="F7" s="136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6">
        <v>15</v>
      </c>
      <c r="U7" s="136">
        <v>16</v>
      </c>
    </row>
    <row r="8" spans="1:21" s="126" customFormat="1" ht="24.75" customHeight="1">
      <c r="A8" s="137"/>
      <c r="B8" s="137"/>
      <c r="C8" s="138"/>
      <c r="D8" s="139"/>
      <c r="E8" s="140"/>
      <c r="F8" s="141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61"/>
      <c r="T8" s="161"/>
      <c r="U8" s="162"/>
    </row>
    <row r="9" spans="1:21" ht="27" customHeight="1">
      <c r="A9" s="124" t="s">
        <v>254</v>
      </c>
      <c r="B9" s="125"/>
      <c r="C9" s="125"/>
      <c r="D9" s="125"/>
      <c r="E9" s="125"/>
      <c r="F9" s="125"/>
      <c r="G9" s="125"/>
      <c r="H9" s="125"/>
      <c r="I9" s="125"/>
      <c r="J9" s="146"/>
      <c r="K9" s="146"/>
      <c r="L9" s="146"/>
      <c r="M9" s="146"/>
      <c r="N9" s="146"/>
      <c r="O9" s="146"/>
      <c r="P9" s="146"/>
      <c r="Q9" s="146"/>
      <c r="R9" s="146"/>
      <c r="S9" s="163"/>
      <c r="T9" s="163"/>
      <c r="U9" s="163"/>
    </row>
    <row r="10" spans="1:21" ht="18.75" customHeight="1">
      <c r="A10" s="144"/>
      <c r="B10" s="144"/>
      <c r="C10" s="144"/>
      <c r="D10" s="144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63"/>
      <c r="T10" s="163"/>
      <c r="U10" s="163"/>
    </row>
    <row r="11" spans="1:21" ht="18.75" customHeight="1">
      <c r="A11" s="144"/>
      <c r="B11" s="144"/>
      <c r="C11" s="144"/>
      <c r="D11" s="144"/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63"/>
      <c r="T11" s="163"/>
      <c r="U11" s="163"/>
    </row>
    <row r="12" spans="1:21" ht="18.75" customHeight="1">
      <c r="A12" s="144"/>
      <c r="B12" s="144"/>
      <c r="C12" s="144"/>
      <c r="D12" s="144"/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3"/>
      <c r="T12" s="163"/>
      <c r="U12" s="163"/>
    </row>
    <row r="13" spans="1:21" ht="18.75" customHeight="1">
      <c r="A13" s="144"/>
      <c r="B13" s="144"/>
      <c r="C13" s="144"/>
      <c r="D13" s="144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3"/>
      <c r="T13" s="163"/>
      <c r="U13" s="164"/>
    </row>
    <row r="14" spans="1:21" ht="18.75" customHeight="1">
      <c r="A14" s="147"/>
      <c r="B14" s="147"/>
      <c r="C14" s="147"/>
      <c r="D14" s="144"/>
      <c r="E14" s="145"/>
      <c r="F14" s="146"/>
      <c r="G14" s="148"/>
      <c r="H14" s="146"/>
      <c r="I14" s="146"/>
      <c r="J14" s="146"/>
      <c r="K14" s="148"/>
      <c r="L14" s="146"/>
      <c r="M14" s="146"/>
      <c r="N14" s="146"/>
      <c r="O14" s="146"/>
      <c r="P14" s="146"/>
      <c r="Q14" s="146"/>
      <c r="R14" s="146"/>
      <c r="S14" s="163"/>
      <c r="T14" s="163"/>
      <c r="U14" s="164"/>
    </row>
    <row r="15" spans="1:21" ht="18.75" customHeight="1">
      <c r="A15" s="147"/>
      <c r="B15" s="147"/>
      <c r="C15" s="147"/>
      <c r="D15" s="147"/>
      <c r="E15" s="149"/>
      <c r="F15" s="146"/>
      <c r="G15" s="148"/>
      <c r="H15" s="148"/>
      <c r="I15" s="148"/>
      <c r="J15" s="148"/>
      <c r="K15" s="148"/>
      <c r="L15" s="148"/>
      <c r="M15" s="146"/>
      <c r="N15" s="146"/>
      <c r="O15" s="146"/>
      <c r="P15" s="146"/>
      <c r="Q15" s="146"/>
      <c r="R15" s="146"/>
      <c r="S15" s="163"/>
      <c r="T15" s="164"/>
      <c r="U15" s="164"/>
    </row>
    <row r="16" spans="1:21" ht="18.75" customHeight="1">
      <c r="A16" s="147"/>
      <c r="B16" s="147"/>
      <c r="C16" s="147"/>
      <c r="D16" s="147"/>
      <c r="E16" s="149"/>
      <c r="F16" s="146"/>
      <c r="G16" s="148"/>
      <c r="H16" s="148"/>
      <c r="I16" s="148"/>
      <c r="J16" s="148"/>
      <c r="K16" s="148"/>
      <c r="L16" s="148"/>
      <c r="M16" s="146"/>
      <c r="N16" s="146"/>
      <c r="O16" s="146"/>
      <c r="P16" s="146"/>
      <c r="Q16" s="146"/>
      <c r="R16" s="146"/>
      <c r="S16" s="164"/>
      <c r="T16" s="164"/>
      <c r="U16" s="16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6"/>
      <c r="M17" s="12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8">
    <mergeCell ref="A2:U2"/>
    <mergeCell ref="A3:E3"/>
    <mergeCell ref="T3:U3"/>
    <mergeCell ref="A4:C4"/>
    <mergeCell ref="G4:J4"/>
    <mergeCell ref="K4:R4"/>
    <mergeCell ref="A9:I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1" t="s">
        <v>255</v>
      </c>
    </row>
    <row r="2" spans="1:21" ht="24.75" customHeight="1">
      <c r="A2" s="78" t="s">
        <v>256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2" t="s">
        <v>78</v>
      </c>
      <c r="U3" s="92"/>
    </row>
    <row r="4" spans="1:21" ht="27.75" customHeight="1">
      <c r="A4" s="115" t="s">
        <v>98</v>
      </c>
      <c r="B4" s="116"/>
      <c r="C4" s="117"/>
      <c r="D4" s="118" t="s">
        <v>130</v>
      </c>
      <c r="E4" s="118" t="s">
        <v>131</v>
      </c>
      <c r="F4" s="118" t="s">
        <v>100</v>
      </c>
      <c r="G4" s="81" t="s">
        <v>132</v>
      </c>
      <c r="H4" s="81" t="s">
        <v>133</v>
      </c>
      <c r="I4" s="81" t="s">
        <v>134</v>
      </c>
      <c r="J4" s="81" t="s">
        <v>135</v>
      </c>
      <c r="K4" s="81" t="s">
        <v>136</v>
      </c>
      <c r="L4" s="81" t="s">
        <v>137</v>
      </c>
      <c r="M4" s="81" t="s">
        <v>122</v>
      </c>
      <c r="N4" s="81" t="s">
        <v>138</v>
      </c>
      <c r="O4" s="81" t="s">
        <v>120</v>
      </c>
      <c r="P4" s="81" t="s">
        <v>124</v>
      </c>
      <c r="Q4" s="81" t="s">
        <v>123</v>
      </c>
      <c r="R4" s="81" t="s">
        <v>139</v>
      </c>
      <c r="S4" s="81" t="s">
        <v>140</v>
      </c>
      <c r="T4" s="81" t="s">
        <v>141</v>
      </c>
      <c r="U4" s="81" t="s">
        <v>127</v>
      </c>
    </row>
    <row r="5" spans="1:21" ht="13.5" customHeight="1">
      <c r="A5" s="118" t="s">
        <v>101</v>
      </c>
      <c r="B5" s="118" t="s">
        <v>102</v>
      </c>
      <c r="C5" s="118" t="s">
        <v>103</v>
      </c>
      <c r="D5" s="119"/>
      <c r="E5" s="119"/>
      <c r="F5" s="119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120"/>
      <c r="B6" s="120"/>
      <c r="C6" s="120"/>
      <c r="D6" s="120"/>
      <c r="E6" s="120"/>
      <c r="F6" s="12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76" customFormat="1" ht="29.25" customHeight="1">
      <c r="A7" s="121"/>
      <c r="B7" s="121"/>
      <c r="C7" s="121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11" ht="14.25">
      <c r="A8" s="124" t="s">
        <v>254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</sheetData>
  <sheetProtection formatCells="0" formatColumns="0" formatRows="0"/>
  <mergeCells count="26">
    <mergeCell ref="A2:U2"/>
    <mergeCell ref="A3:E3"/>
    <mergeCell ref="T3:U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R21" sqref="R21"/>
    </sheetView>
  </sheetViews>
  <sheetFormatPr defaultColWidth="6.875" defaultRowHeight="12.75" customHeight="1"/>
  <cols>
    <col min="1" max="3" width="3.625" style="94" customWidth="1"/>
    <col min="4" max="4" width="6.875" style="94" customWidth="1"/>
    <col min="5" max="5" width="43.375" style="94" customWidth="1"/>
    <col min="6" max="6" width="9.375" style="94" customWidth="1"/>
    <col min="7" max="7" width="8.625" style="94" customWidth="1"/>
    <col min="8" max="10" width="7.50390625" style="94" customWidth="1"/>
    <col min="11" max="11" width="8.375" style="94" customWidth="1"/>
    <col min="12" max="21" width="7.50390625" style="94" customWidth="1"/>
    <col min="22" max="41" width="6.875" style="94" customWidth="1"/>
    <col min="42" max="42" width="6.625" style="94" customWidth="1"/>
    <col min="43" max="253" width="6.875" style="94" customWidth="1"/>
    <col min="254" max="256" width="6.875" style="95" customWidth="1"/>
  </cols>
  <sheetData>
    <row r="1" spans="22:255" ht="27" customHeight="1">
      <c r="V1" s="110" t="s">
        <v>257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IT1"/>
      <c r="IU1"/>
    </row>
    <row r="2" spans="1:255" ht="33" customHeight="1">
      <c r="A2" s="96" t="s">
        <v>258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IT2"/>
      <c r="IU2"/>
    </row>
    <row r="3" spans="1:255" ht="18.75" customHeight="1">
      <c r="A3" s="97"/>
      <c r="B3" s="6" t="s">
        <v>2</v>
      </c>
      <c r="C3" s="6"/>
      <c r="D3" s="6"/>
      <c r="E3" s="6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11"/>
      <c r="U3" s="112" t="s">
        <v>78</v>
      </c>
      <c r="V3" s="111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IT3"/>
      <c r="IU3"/>
    </row>
    <row r="4" spans="1:255" s="93" customFormat="1" ht="23.25" customHeight="1">
      <c r="A4" s="98" t="s">
        <v>98</v>
      </c>
      <c r="B4" s="98"/>
      <c r="C4" s="98"/>
      <c r="D4" s="99" t="s">
        <v>79</v>
      </c>
      <c r="E4" s="100" t="s">
        <v>99</v>
      </c>
      <c r="F4" s="99" t="s">
        <v>112</v>
      </c>
      <c r="G4" s="101" t="s">
        <v>113</v>
      </c>
      <c r="H4" s="101"/>
      <c r="I4" s="101"/>
      <c r="J4" s="101"/>
      <c r="K4" s="101" t="s">
        <v>114</v>
      </c>
      <c r="L4" s="101"/>
      <c r="M4" s="101"/>
      <c r="N4" s="101"/>
      <c r="O4" s="101"/>
      <c r="P4" s="101"/>
      <c r="Q4" s="101"/>
      <c r="R4" s="101"/>
      <c r="S4" s="102" t="s">
        <v>259</v>
      </c>
      <c r="T4" s="102"/>
      <c r="U4" s="102"/>
      <c r="V4" s="102"/>
      <c r="IT4"/>
      <c r="IU4"/>
    </row>
    <row r="5" spans="1:255" s="93" customFormat="1" ht="23.25" customHeight="1">
      <c r="A5" s="102" t="s">
        <v>101</v>
      </c>
      <c r="B5" s="99" t="s">
        <v>102</v>
      </c>
      <c r="C5" s="99" t="s">
        <v>103</v>
      </c>
      <c r="D5" s="99"/>
      <c r="E5" s="100"/>
      <c r="F5" s="99"/>
      <c r="G5" s="99" t="s">
        <v>81</v>
      </c>
      <c r="H5" s="99" t="s">
        <v>118</v>
      </c>
      <c r="I5" s="99" t="s">
        <v>119</v>
      </c>
      <c r="J5" s="99" t="s">
        <v>120</v>
      </c>
      <c r="K5" s="99" t="s">
        <v>81</v>
      </c>
      <c r="L5" s="99" t="s">
        <v>121</v>
      </c>
      <c r="M5" s="99" t="s">
        <v>122</v>
      </c>
      <c r="N5" s="99" t="s">
        <v>123</v>
      </c>
      <c r="O5" s="99" t="s">
        <v>124</v>
      </c>
      <c r="P5" s="99" t="s">
        <v>125</v>
      </c>
      <c r="Q5" s="99" t="s">
        <v>126</v>
      </c>
      <c r="R5" s="99" t="s">
        <v>127</v>
      </c>
      <c r="S5" s="102" t="s">
        <v>81</v>
      </c>
      <c r="T5" s="102" t="s">
        <v>260</v>
      </c>
      <c r="U5" s="102" t="s">
        <v>261</v>
      </c>
      <c r="V5" s="102" t="s">
        <v>262</v>
      </c>
      <c r="IT5"/>
      <c r="IU5"/>
    </row>
    <row r="6" spans="1:255" ht="31.5" customHeight="1">
      <c r="A6" s="102"/>
      <c r="B6" s="99"/>
      <c r="C6" s="99"/>
      <c r="D6" s="99"/>
      <c r="E6" s="100"/>
      <c r="F6" s="103" t="s">
        <v>100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95"/>
      <c r="IR6" s="95"/>
      <c r="IS6" s="95"/>
      <c r="IT6"/>
      <c r="IU6"/>
    </row>
    <row r="7" spans="1:255" ht="23.25" customHeight="1">
      <c r="A7" s="104" t="s">
        <v>93</v>
      </c>
      <c r="B7" s="104" t="s">
        <v>93</v>
      </c>
      <c r="C7" s="104" t="s">
        <v>93</v>
      </c>
      <c r="D7" s="104" t="s">
        <v>93</v>
      </c>
      <c r="E7" s="104" t="s">
        <v>93</v>
      </c>
      <c r="F7" s="104">
        <v>1</v>
      </c>
      <c r="G7" s="104">
        <v>2</v>
      </c>
      <c r="H7" s="104">
        <v>3</v>
      </c>
      <c r="I7" s="107">
        <v>4</v>
      </c>
      <c r="J7" s="107">
        <v>5</v>
      </c>
      <c r="K7" s="104">
        <v>6</v>
      </c>
      <c r="L7" s="104">
        <v>7</v>
      </c>
      <c r="M7" s="104">
        <v>8</v>
      </c>
      <c r="N7" s="107">
        <v>9</v>
      </c>
      <c r="O7" s="107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95"/>
      <c r="IR7" s="95"/>
      <c r="IS7" s="95"/>
      <c r="IT7"/>
      <c r="IU7"/>
    </row>
    <row r="8" spans="1:23" ht="21" customHeight="1">
      <c r="A8" s="82">
        <v>214</v>
      </c>
      <c r="B8" s="82"/>
      <c r="C8" s="82"/>
      <c r="D8" s="44" t="s">
        <v>94</v>
      </c>
      <c r="E8" s="83" t="s">
        <v>104</v>
      </c>
      <c r="F8" s="105">
        <f aca="true" t="shared" si="0" ref="F8:F10">G8+K8</f>
        <v>318.9</v>
      </c>
      <c r="G8" s="105">
        <f aca="true" t="shared" si="1" ref="G8:G10">SUM(H8:J8)</f>
        <v>318.9</v>
      </c>
      <c r="H8" s="105">
        <v>302.15</v>
      </c>
      <c r="I8" s="105">
        <v>16.75</v>
      </c>
      <c r="J8" s="105"/>
      <c r="K8" s="108">
        <f aca="true" t="shared" si="2" ref="K8:K10">SUM(L8:R8)</f>
        <v>0</v>
      </c>
      <c r="L8" s="105"/>
      <c r="M8" s="105"/>
      <c r="N8" s="105"/>
      <c r="O8" s="105"/>
      <c r="P8" s="105"/>
      <c r="Q8" s="105"/>
      <c r="R8" s="105"/>
      <c r="S8" s="105">
        <f aca="true" t="shared" si="3" ref="S8:S10">SUM(T8:V8)</f>
        <v>318.9</v>
      </c>
      <c r="T8" s="105">
        <v>318.9</v>
      </c>
      <c r="U8" s="106"/>
      <c r="V8" s="106"/>
      <c r="W8" s="114"/>
    </row>
    <row r="9" spans="1:22" ht="21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106">
        <f t="shared" si="0"/>
        <v>318.9</v>
      </c>
      <c r="G9" s="106">
        <f t="shared" si="1"/>
        <v>318.9</v>
      </c>
      <c r="H9" s="106">
        <v>302.15</v>
      </c>
      <c r="I9" s="106">
        <v>16.75</v>
      </c>
      <c r="J9" s="106"/>
      <c r="K9" s="109">
        <f t="shared" si="2"/>
        <v>0</v>
      </c>
      <c r="L9" s="106"/>
      <c r="M9" s="106"/>
      <c r="N9" s="106"/>
      <c r="O9" s="106"/>
      <c r="P9" s="106"/>
      <c r="Q9" s="106"/>
      <c r="R9" s="106"/>
      <c r="S9" s="106">
        <f t="shared" si="3"/>
        <v>318.9</v>
      </c>
      <c r="T9" s="106">
        <v>318.9</v>
      </c>
      <c r="U9" s="106"/>
      <c r="V9" s="106"/>
    </row>
    <row r="10" spans="1:22" ht="21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106">
        <f t="shared" si="0"/>
        <v>318.9</v>
      </c>
      <c r="G10" s="106">
        <f t="shared" si="1"/>
        <v>318.9</v>
      </c>
      <c r="H10" s="106">
        <v>302.15</v>
      </c>
      <c r="I10" s="106">
        <v>16.75</v>
      </c>
      <c r="J10" s="106"/>
      <c r="K10" s="109">
        <f t="shared" si="2"/>
        <v>0</v>
      </c>
      <c r="L10" s="106"/>
      <c r="M10" s="106"/>
      <c r="N10" s="106"/>
      <c r="O10" s="106"/>
      <c r="P10" s="106"/>
      <c r="Q10" s="106"/>
      <c r="R10" s="106"/>
      <c r="S10" s="106">
        <f t="shared" si="3"/>
        <v>318.9</v>
      </c>
      <c r="T10" s="106">
        <v>318.9</v>
      </c>
      <c r="U10" s="106"/>
      <c r="V10" s="106"/>
    </row>
  </sheetData>
  <sheetProtection formatCells="0" formatColumns="0" formatRows="0"/>
  <mergeCells count="26">
    <mergeCell ref="A2:V2"/>
    <mergeCell ref="B3:E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W27" sqref="W2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1" t="s">
        <v>263</v>
      </c>
    </row>
    <row r="2" spans="1:21" ht="24.75" customHeight="1">
      <c r="A2" s="78" t="s">
        <v>264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2" t="s">
        <v>78</v>
      </c>
      <c r="U3" s="92"/>
    </row>
    <row r="4" spans="1:21" ht="27.75" customHeight="1">
      <c r="A4" s="80" t="s">
        <v>98</v>
      </c>
      <c r="B4" s="80"/>
      <c r="C4" s="80"/>
      <c r="D4" s="81" t="s">
        <v>130</v>
      </c>
      <c r="E4" s="81" t="s">
        <v>131</v>
      </c>
      <c r="F4" s="81" t="s">
        <v>100</v>
      </c>
      <c r="G4" s="81" t="s">
        <v>132</v>
      </c>
      <c r="H4" s="81" t="s">
        <v>133</v>
      </c>
      <c r="I4" s="81" t="s">
        <v>134</v>
      </c>
      <c r="J4" s="81" t="s">
        <v>135</v>
      </c>
      <c r="K4" s="81" t="s">
        <v>136</v>
      </c>
      <c r="L4" s="81" t="s">
        <v>137</v>
      </c>
      <c r="M4" s="81" t="s">
        <v>122</v>
      </c>
      <c r="N4" s="81" t="s">
        <v>138</v>
      </c>
      <c r="O4" s="81" t="s">
        <v>120</v>
      </c>
      <c r="P4" s="81" t="s">
        <v>124</v>
      </c>
      <c r="Q4" s="81" t="s">
        <v>123</v>
      </c>
      <c r="R4" s="81" t="s">
        <v>139</v>
      </c>
      <c r="S4" s="81" t="s">
        <v>140</v>
      </c>
      <c r="T4" s="81" t="s">
        <v>141</v>
      </c>
      <c r="U4" s="81" t="s">
        <v>127</v>
      </c>
    </row>
    <row r="5" spans="1:21" ht="13.5" customHeight="1">
      <c r="A5" s="81" t="s">
        <v>101</v>
      </c>
      <c r="B5" s="81" t="s">
        <v>102</v>
      </c>
      <c r="C5" s="81" t="s">
        <v>103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31.5" customHeight="1">
      <c r="A7" s="82">
        <v>214</v>
      </c>
      <c r="B7" s="82"/>
      <c r="C7" s="82"/>
      <c r="D7" s="44" t="s">
        <v>94</v>
      </c>
      <c r="E7" s="83" t="s">
        <v>104</v>
      </c>
      <c r="F7" s="84">
        <f aca="true" t="shared" si="0" ref="F7:F9">SUM(G7:U7)</f>
        <v>318.9</v>
      </c>
      <c r="G7" s="84">
        <v>302.15</v>
      </c>
      <c r="H7" s="84">
        <v>16.75</v>
      </c>
      <c r="I7" s="87"/>
      <c r="J7" s="87"/>
      <c r="K7" s="88"/>
      <c r="L7" s="88"/>
      <c r="M7" s="88"/>
      <c r="N7" s="88"/>
      <c r="O7" s="88"/>
      <c r="P7" s="89"/>
      <c r="Q7" s="89"/>
      <c r="R7" s="89"/>
      <c r="S7" s="89"/>
      <c r="T7" s="89"/>
      <c r="U7" s="89"/>
    </row>
    <row r="8" spans="1:21" ht="23.25" customHeight="1">
      <c r="A8" s="82">
        <v>214</v>
      </c>
      <c r="B8" s="85" t="s">
        <v>105</v>
      </c>
      <c r="C8" s="82"/>
      <c r="D8" s="44" t="s">
        <v>94</v>
      </c>
      <c r="E8" s="86" t="s">
        <v>106</v>
      </c>
      <c r="F8" s="87">
        <f t="shared" si="0"/>
        <v>318.9</v>
      </c>
      <c r="G8" s="87">
        <v>302.15</v>
      </c>
      <c r="H8" s="87">
        <v>16.75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3.25" customHeight="1">
      <c r="A9" s="85" t="s">
        <v>107</v>
      </c>
      <c r="B9" s="85" t="s">
        <v>105</v>
      </c>
      <c r="C9" s="85" t="s">
        <v>108</v>
      </c>
      <c r="D9" s="44" t="s">
        <v>94</v>
      </c>
      <c r="E9" s="86" t="s">
        <v>109</v>
      </c>
      <c r="F9" s="87">
        <f t="shared" si="0"/>
        <v>318.9</v>
      </c>
      <c r="G9" s="87">
        <v>302.15</v>
      </c>
      <c r="H9" s="87">
        <v>16.75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18.625" style="56" customWidth="1"/>
    <col min="2" max="2" width="9.125" style="56" customWidth="1"/>
    <col min="3" max="8" width="7.875" style="56" customWidth="1"/>
    <col min="9" max="9" width="9.125" style="56" customWidth="1"/>
    <col min="10" max="15" width="7.875" style="56" customWidth="1"/>
    <col min="16" max="250" width="6.875" style="56" customWidth="1"/>
    <col min="251" max="16384" width="6.875" style="56" customWidth="1"/>
  </cols>
  <sheetData>
    <row r="1" spans="15:250" ht="12.75" customHeight="1">
      <c r="O1" s="72" t="s">
        <v>265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7" t="s">
        <v>266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" t="s">
        <v>2</v>
      </c>
      <c r="B3" s="6"/>
      <c r="C3" s="6"/>
      <c r="D3" s="6"/>
      <c r="F3" s="58"/>
      <c r="G3" s="58"/>
      <c r="H3" s="58"/>
      <c r="I3" s="58"/>
      <c r="J3" s="58"/>
      <c r="K3" s="58"/>
      <c r="L3" s="58"/>
      <c r="M3" s="58"/>
      <c r="N3" s="58"/>
      <c r="O3" s="58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9" t="s">
        <v>267</v>
      </c>
      <c r="B4" s="60" t="s">
        <v>268</v>
      </c>
      <c r="C4" s="60"/>
      <c r="D4" s="60"/>
      <c r="E4" s="60"/>
      <c r="F4" s="60"/>
      <c r="G4" s="60"/>
      <c r="H4" s="60"/>
      <c r="I4" s="73" t="s">
        <v>269</v>
      </c>
      <c r="J4" s="74"/>
      <c r="K4" s="74"/>
      <c r="L4" s="74"/>
      <c r="M4" s="74"/>
      <c r="N4" s="74"/>
      <c r="O4" s="7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9"/>
      <c r="B5" s="61" t="s">
        <v>81</v>
      </c>
      <c r="C5" s="61" t="s">
        <v>184</v>
      </c>
      <c r="D5" s="61" t="s">
        <v>270</v>
      </c>
      <c r="E5" s="62" t="s">
        <v>271</v>
      </c>
      <c r="F5" s="63" t="s">
        <v>187</v>
      </c>
      <c r="G5" s="63" t="s">
        <v>272</v>
      </c>
      <c r="H5" s="64" t="s">
        <v>189</v>
      </c>
      <c r="I5" s="66" t="s">
        <v>81</v>
      </c>
      <c r="J5" s="67" t="s">
        <v>184</v>
      </c>
      <c r="K5" s="67" t="s">
        <v>270</v>
      </c>
      <c r="L5" s="67" t="s">
        <v>271</v>
      </c>
      <c r="M5" s="67" t="s">
        <v>187</v>
      </c>
      <c r="N5" s="67" t="s">
        <v>272</v>
      </c>
      <c r="O5" s="67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9"/>
      <c r="B6" s="65"/>
      <c r="C6" s="65"/>
      <c r="D6" s="65"/>
      <c r="E6" s="66"/>
      <c r="F6" s="67"/>
      <c r="G6" s="67"/>
      <c r="H6" s="68"/>
      <c r="I6" s="66"/>
      <c r="J6" s="67"/>
      <c r="K6" s="67"/>
      <c r="L6" s="67"/>
      <c r="M6" s="67"/>
      <c r="N6" s="67"/>
      <c r="O6" s="6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9" t="s">
        <v>93</v>
      </c>
      <c r="B7" s="70">
        <v>7</v>
      </c>
      <c r="C7" s="70">
        <v>8</v>
      </c>
      <c r="D7" s="70">
        <v>9</v>
      </c>
      <c r="E7" s="70">
        <v>10</v>
      </c>
      <c r="F7" s="70">
        <v>11</v>
      </c>
      <c r="G7" s="70">
        <v>12</v>
      </c>
      <c r="H7" s="70">
        <v>13</v>
      </c>
      <c r="I7" s="70">
        <v>14</v>
      </c>
      <c r="J7" s="70">
        <v>15</v>
      </c>
      <c r="K7" s="70">
        <v>16</v>
      </c>
      <c r="L7" s="70">
        <v>17</v>
      </c>
      <c r="M7" s="70">
        <v>18</v>
      </c>
      <c r="N7" s="70">
        <v>19</v>
      </c>
      <c r="O7" s="70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5" customFormat="1" ht="28.5" customHeight="1">
      <c r="A8" s="45" t="s">
        <v>273</v>
      </c>
      <c r="B8" s="71">
        <f>C8</f>
        <v>1.4</v>
      </c>
      <c r="C8" s="71">
        <v>1.4</v>
      </c>
      <c r="D8" s="71"/>
      <c r="E8" s="71"/>
      <c r="F8" s="71"/>
      <c r="G8" s="71"/>
      <c r="H8" s="71"/>
      <c r="I8" s="71">
        <f>J8</f>
        <v>1.4</v>
      </c>
      <c r="J8" s="71">
        <v>1.4</v>
      </c>
      <c r="K8" s="75"/>
      <c r="L8" s="75"/>
      <c r="M8" s="75"/>
      <c r="N8" s="75"/>
      <c r="O8" s="7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spans="1:250" ht="12.75" customHeight="1">
      <c r="A9" s="5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9">
    <mergeCell ref="A2:O2"/>
    <mergeCell ref="A3:D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H13" sqref="H13"/>
    </sheetView>
  </sheetViews>
  <sheetFormatPr defaultColWidth="6.875" defaultRowHeight="12.75" customHeight="1"/>
  <cols>
    <col min="1" max="1" width="8.75390625" style="29" customWidth="1"/>
    <col min="2" max="2" width="18.00390625" style="29" customWidth="1"/>
    <col min="3" max="5" width="15.125" style="29" customWidth="1"/>
    <col min="6" max="7" width="23.625" style="29" customWidth="1"/>
    <col min="8" max="9" width="20.625" style="29" customWidth="1"/>
    <col min="10" max="10" width="8.75390625" style="29" customWidth="1"/>
    <col min="11" max="16384" width="6.875" style="29" customWidth="1"/>
  </cols>
  <sheetData>
    <row r="1" spans="1:10" ht="18.75" customHeight="1">
      <c r="A1" s="30"/>
      <c r="B1" s="30"/>
      <c r="C1" s="30"/>
      <c r="D1" s="30"/>
      <c r="E1" s="31"/>
      <c r="F1" s="30"/>
      <c r="G1" s="30"/>
      <c r="H1" s="30"/>
      <c r="I1" s="30" t="s">
        <v>274</v>
      </c>
      <c r="J1" s="30"/>
    </row>
    <row r="2" spans="1:10" ht="18.75" customHeight="1">
      <c r="A2" s="32" t="s">
        <v>275</v>
      </c>
      <c r="B2" s="32"/>
      <c r="C2" s="32"/>
      <c r="D2" s="32"/>
      <c r="E2" s="32"/>
      <c r="F2" s="32"/>
      <c r="G2" s="32"/>
      <c r="H2" s="32"/>
      <c r="I2" s="32"/>
      <c r="J2" s="30"/>
    </row>
    <row r="3" spans="1:9" ht="18.75" customHeight="1">
      <c r="A3" s="6" t="s">
        <v>2</v>
      </c>
      <c r="B3" s="6"/>
      <c r="C3" s="6"/>
      <c r="D3" s="6"/>
      <c r="I3" s="52" t="s">
        <v>78</v>
      </c>
    </row>
    <row r="4" spans="1:10" ht="32.25" customHeight="1">
      <c r="A4" s="33" t="s">
        <v>130</v>
      </c>
      <c r="B4" s="34" t="s">
        <v>80</v>
      </c>
      <c r="C4" s="35" t="s">
        <v>276</v>
      </c>
      <c r="D4" s="36"/>
      <c r="E4" s="37"/>
      <c r="F4" s="36" t="s">
        <v>277</v>
      </c>
      <c r="G4" s="35" t="s">
        <v>278</v>
      </c>
      <c r="H4" s="35" t="s">
        <v>279</v>
      </c>
      <c r="I4" s="36"/>
      <c r="J4" s="30"/>
    </row>
    <row r="5" spans="1:10" ht="24.75" customHeight="1">
      <c r="A5" s="33"/>
      <c r="B5" s="34"/>
      <c r="C5" s="38" t="s">
        <v>280</v>
      </c>
      <c r="D5" s="39" t="s">
        <v>113</v>
      </c>
      <c r="E5" s="40" t="s">
        <v>114</v>
      </c>
      <c r="F5" s="36"/>
      <c r="G5" s="35"/>
      <c r="H5" s="41" t="s">
        <v>281</v>
      </c>
      <c r="I5" s="53" t="s">
        <v>282</v>
      </c>
      <c r="J5" s="30"/>
    </row>
    <row r="6" spans="1:10" ht="9.75" customHeight="1">
      <c r="A6" s="42" t="s">
        <v>93</v>
      </c>
      <c r="B6" s="42" t="s">
        <v>93</v>
      </c>
      <c r="C6" s="43" t="s">
        <v>93</v>
      </c>
      <c r="D6" s="43" t="s">
        <v>93</v>
      </c>
      <c r="E6" s="43" t="s">
        <v>93</v>
      </c>
      <c r="F6" s="42" t="s">
        <v>93</v>
      </c>
      <c r="G6" s="42" t="s">
        <v>93</v>
      </c>
      <c r="H6" s="43" t="s">
        <v>93</v>
      </c>
      <c r="I6" s="42" t="s">
        <v>93</v>
      </c>
      <c r="J6" s="30"/>
    </row>
    <row r="7" spans="1:10" s="28" customFormat="1" ht="60">
      <c r="A7" s="44" t="s">
        <v>94</v>
      </c>
      <c r="B7" s="45" t="s">
        <v>273</v>
      </c>
      <c r="C7" s="46">
        <v>318.9</v>
      </c>
      <c r="D7" s="47">
        <v>318.9</v>
      </c>
      <c r="E7" s="48"/>
      <c r="F7" s="49" t="s">
        <v>283</v>
      </c>
      <c r="G7" s="49" t="s">
        <v>284</v>
      </c>
      <c r="H7" s="49" t="s">
        <v>285</v>
      </c>
      <c r="I7" s="54" t="s">
        <v>286</v>
      </c>
      <c r="J7" s="50"/>
    </row>
    <row r="8" spans="1:10" ht="49.5" customHeight="1">
      <c r="A8" s="50"/>
      <c r="B8" s="50"/>
      <c r="C8" s="50"/>
      <c r="D8" s="50"/>
      <c r="E8" s="51"/>
      <c r="F8" s="50"/>
      <c r="G8" s="50"/>
      <c r="H8" s="50"/>
      <c r="I8" s="50"/>
      <c r="J8" s="30"/>
    </row>
    <row r="9" spans="1:10" ht="18.75" customHeight="1">
      <c r="A9" s="30"/>
      <c r="B9" s="50"/>
      <c r="C9" s="50"/>
      <c r="D9" s="50"/>
      <c r="E9" s="31"/>
      <c r="F9" s="30"/>
      <c r="G9" s="30"/>
      <c r="H9" s="50"/>
      <c r="I9" s="50"/>
      <c r="J9" s="30"/>
    </row>
    <row r="10" spans="1:10" ht="18.75" customHeight="1">
      <c r="A10" s="30"/>
      <c r="B10" s="50"/>
      <c r="C10" s="50"/>
      <c r="D10" s="50"/>
      <c r="E10" s="51"/>
      <c r="F10" s="30"/>
      <c r="G10" s="30"/>
      <c r="H10" s="30"/>
      <c r="I10" s="30"/>
      <c r="J10" s="30"/>
    </row>
    <row r="11" spans="1:10" ht="18.75" customHeight="1">
      <c r="A11" s="30"/>
      <c r="B11" s="50"/>
      <c r="C11" s="30"/>
      <c r="D11" s="50"/>
      <c r="E11" s="31"/>
      <c r="F11" s="30"/>
      <c r="G11" s="30"/>
      <c r="H11" s="50"/>
      <c r="I11" s="50"/>
      <c r="J11" s="30"/>
    </row>
    <row r="12" spans="1:10" ht="18.75" customHeight="1">
      <c r="A12" s="30"/>
      <c r="B12" s="30"/>
      <c r="C12" s="50"/>
      <c r="D12" s="50"/>
      <c r="E12" s="31"/>
      <c r="F12" s="30"/>
      <c r="G12" s="30"/>
      <c r="H12" s="30"/>
      <c r="I12" s="30"/>
      <c r="J12" s="30"/>
    </row>
    <row r="13" spans="1:10" ht="18.75" customHeight="1">
      <c r="A13" s="30"/>
      <c r="B13" s="30"/>
      <c r="C13" s="50"/>
      <c r="D13" s="50"/>
      <c r="E13" s="51"/>
      <c r="F13" s="30"/>
      <c r="G13" s="50"/>
      <c r="H13" s="50"/>
      <c r="I13" s="30"/>
      <c r="J13" s="30"/>
    </row>
    <row r="14" spans="1:10" ht="18.75" customHeight="1">
      <c r="A14" s="30"/>
      <c r="B14" s="30"/>
      <c r="C14" s="30"/>
      <c r="D14" s="30"/>
      <c r="E14" s="31"/>
      <c r="F14" s="30"/>
      <c r="G14" s="30"/>
      <c r="H14" s="30"/>
      <c r="I14" s="30"/>
      <c r="J14" s="30"/>
    </row>
  </sheetData>
  <sheetProtection formatCells="0" formatColumns="0" formatRows="0"/>
  <mergeCells count="8">
    <mergeCell ref="A2:I2"/>
    <mergeCell ref="A3:D3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F17" sqref="F17"/>
    </sheetView>
  </sheetViews>
  <sheetFormatPr defaultColWidth="6.875" defaultRowHeight="22.5" customHeight="1"/>
  <cols>
    <col min="1" max="1" width="4.50390625" style="484" bestFit="1" customWidth="1"/>
    <col min="2" max="3" width="3.375" style="484" customWidth="1"/>
    <col min="4" max="4" width="7.125" style="484" customWidth="1"/>
    <col min="5" max="5" width="44.375" style="484" bestFit="1" customWidth="1"/>
    <col min="6" max="6" width="12.50390625" style="484" customWidth="1"/>
    <col min="7" max="7" width="11.625" style="484" customWidth="1"/>
    <col min="8" max="16" width="10.50390625" style="484" customWidth="1"/>
    <col min="17" max="247" width="6.75390625" style="484" customWidth="1"/>
    <col min="248" max="16384" width="6.875" style="485" customWidth="1"/>
  </cols>
  <sheetData>
    <row r="1" spans="2:247" ht="22.5" customHeight="1"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P1" s="503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7" t="s">
        <v>97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51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79" t="s">
        <v>2</v>
      </c>
      <c r="B3" s="79"/>
      <c r="C3" s="79"/>
      <c r="D3" s="79"/>
      <c r="E3" s="79"/>
      <c r="F3" s="488"/>
      <c r="G3" s="489"/>
      <c r="H3" s="489"/>
      <c r="I3" s="489"/>
      <c r="J3" s="488"/>
      <c r="K3" s="488"/>
      <c r="L3" s="488"/>
      <c r="O3" s="504" t="s">
        <v>78</v>
      </c>
      <c r="P3" s="504"/>
      <c r="Q3" s="48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90" t="s">
        <v>98</v>
      </c>
      <c r="B4" s="490"/>
      <c r="C4" s="490"/>
      <c r="D4" s="82" t="s">
        <v>79</v>
      </c>
      <c r="E4" s="491" t="s">
        <v>99</v>
      </c>
      <c r="F4" s="492" t="s">
        <v>100</v>
      </c>
      <c r="G4" s="493" t="s">
        <v>82</v>
      </c>
      <c r="H4" s="493"/>
      <c r="I4" s="493"/>
      <c r="J4" s="82" t="s">
        <v>83</v>
      </c>
      <c r="K4" s="82" t="s">
        <v>84</v>
      </c>
      <c r="L4" s="82" t="s">
        <v>85</v>
      </c>
      <c r="M4" s="82" t="s">
        <v>86</v>
      </c>
      <c r="N4" s="82" t="s">
        <v>87</v>
      </c>
      <c r="O4" s="505" t="s">
        <v>88</v>
      </c>
      <c r="P4" s="506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82" t="s">
        <v>101</v>
      </c>
      <c r="B5" s="82" t="s">
        <v>102</v>
      </c>
      <c r="C5" s="82" t="s">
        <v>103</v>
      </c>
      <c r="D5" s="82"/>
      <c r="E5" s="491"/>
      <c r="F5" s="494"/>
      <c r="G5" s="82" t="s">
        <v>90</v>
      </c>
      <c r="H5" s="82" t="s">
        <v>91</v>
      </c>
      <c r="I5" s="82" t="s">
        <v>92</v>
      </c>
      <c r="J5" s="82"/>
      <c r="K5" s="82"/>
      <c r="L5" s="82"/>
      <c r="M5" s="82"/>
      <c r="N5" s="82"/>
      <c r="O5" s="507"/>
      <c r="P5" s="50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82" t="s">
        <v>93</v>
      </c>
      <c r="B6" s="82" t="s">
        <v>93</v>
      </c>
      <c r="C6" s="82" t="s">
        <v>93</v>
      </c>
      <c r="D6" s="82" t="s">
        <v>93</v>
      </c>
      <c r="E6" s="82" t="s">
        <v>93</v>
      </c>
      <c r="F6" s="495">
        <v>1</v>
      </c>
      <c r="G6" s="496">
        <v>2</v>
      </c>
      <c r="H6" s="496">
        <v>3</v>
      </c>
      <c r="I6" s="496">
        <v>4</v>
      </c>
      <c r="J6" s="496">
        <v>5</v>
      </c>
      <c r="K6" s="496">
        <v>6</v>
      </c>
      <c r="L6" s="496">
        <v>7</v>
      </c>
      <c r="M6" s="496">
        <v>8</v>
      </c>
      <c r="N6" s="496">
        <v>9</v>
      </c>
      <c r="O6" s="509">
        <v>10</v>
      </c>
      <c r="P6" s="44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82">
        <v>214</v>
      </c>
      <c r="B7" s="82"/>
      <c r="C7" s="82"/>
      <c r="D7" s="44" t="s">
        <v>94</v>
      </c>
      <c r="E7" s="83" t="s">
        <v>104</v>
      </c>
      <c r="F7" s="497">
        <f>G7</f>
        <v>318.9</v>
      </c>
      <c r="G7" s="338">
        <f>SUM(H7:I7)</f>
        <v>318.9</v>
      </c>
      <c r="H7" s="498">
        <v>318.9</v>
      </c>
      <c r="I7" s="510"/>
      <c r="J7" s="510"/>
      <c r="K7" s="510"/>
      <c r="L7" s="510"/>
      <c r="M7" s="510"/>
      <c r="N7" s="510"/>
      <c r="O7" s="511"/>
      <c r="P7" s="44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82">
        <v>214</v>
      </c>
      <c r="B8" s="85" t="s">
        <v>105</v>
      </c>
      <c r="C8" s="82"/>
      <c r="D8" s="44" t="s">
        <v>94</v>
      </c>
      <c r="E8" s="86" t="s">
        <v>106</v>
      </c>
      <c r="F8" s="499">
        <f>G8</f>
        <v>318.9</v>
      </c>
      <c r="G8" s="341">
        <f>SUM(H8:I8)</f>
        <v>318.9</v>
      </c>
      <c r="H8" s="500">
        <v>318.9</v>
      </c>
      <c r="I8" s="510"/>
      <c r="J8" s="510"/>
      <c r="K8" s="510"/>
      <c r="L8" s="510"/>
      <c r="M8" s="510"/>
      <c r="N8" s="510"/>
      <c r="O8" s="511"/>
      <c r="P8" s="44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4" customHeight="1">
      <c r="A9" s="85" t="s">
        <v>107</v>
      </c>
      <c r="B9" s="85" t="s">
        <v>105</v>
      </c>
      <c r="C9" s="85" t="s">
        <v>108</v>
      </c>
      <c r="D9" s="44" t="s">
        <v>94</v>
      </c>
      <c r="E9" s="86" t="s">
        <v>109</v>
      </c>
      <c r="F9" s="499">
        <f>G9</f>
        <v>318.9</v>
      </c>
      <c r="G9" s="341">
        <f>SUM(H9:I9)</f>
        <v>318.9</v>
      </c>
      <c r="H9" s="500">
        <v>318.9</v>
      </c>
      <c r="I9" s="500"/>
      <c r="J9" s="512"/>
      <c r="K9" s="512"/>
      <c r="L9" s="512"/>
      <c r="M9" s="512"/>
      <c r="N9" s="512"/>
      <c r="O9" s="512"/>
      <c r="P9" s="512"/>
      <c r="Q9" s="50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501"/>
      <c r="B10" s="501"/>
      <c r="C10" s="501"/>
      <c r="D10" s="501"/>
      <c r="H10" s="501"/>
      <c r="I10" s="501"/>
      <c r="J10" s="501"/>
      <c r="K10" s="501"/>
      <c r="L10" s="501"/>
      <c r="M10" s="501"/>
      <c r="N10" s="501"/>
      <c r="O10" s="50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01"/>
      <c r="B11" s="501"/>
      <c r="C11" s="501"/>
      <c r="D11" s="501"/>
      <c r="E11" s="502"/>
      <c r="F11" s="501"/>
      <c r="H11" s="501"/>
      <c r="I11" s="501"/>
      <c r="J11" s="501"/>
      <c r="K11" s="501"/>
      <c r="L11" s="501"/>
      <c r="M11" s="501"/>
      <c r="N11" s="501"/>
      <c r="O11" s="50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501"/>
      <c r="C12" s="501"/>
      <c r="D12" s="501"/>
      <c r="H12" s="501"/>
      <c r="I12" s="501"/>
      <c r="J12" s="501"/>
      <c r="K12" s="501"/>
      <c r="L12" s="501"/>
      <c r="M12" s="501"/>
      <c r="N12" s="501"/>
      <c r="O12" s="50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501"/>
      <c r="D13" s="501"/>
      <c r="I13" s="501"/>
      <c r="L13" s="501"/>
      <c r="M13" s="501"/>
      <c r="N13" s="50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501"/>
      <c r="M14" s="50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501"/>
      <c r="L15" s="50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A1">
      <pane xSplit="20295" topLeftCell="W1" activePane="topRight" state="split"/>
      <selection pane="topRight" activeCell="Z18" sqref="Z18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287</v>
      </c>
      <c r="O1" s="3"/>
      <c r="P1"/>
      <c r="Q1"/>
      <c r="R1"/>
      <c r="S1"/>
    </row>
    <row r="2" spans="1:19" ht="18.75" customHeight="1">
      <c r="A2" s="5" t="s">
        <v>288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6"/>
      <c r="C3" s="6"/>
      <c r="D3" s="6"/>
      <c r="N3" s="24" t="s">
        <v>78</v>
      </c>
      <c r="P3"/>
      <c r="Q3"/>
      <c r="R3"/>
      <c r="S3"/>
    </row>
    <row r="4" spans="1:19" ht="32.25" customHeight="1">
      <c r="A4" s="7" t="s">
        <v>130</v>
      </c>
      <c r="B4" s="8" t="s">
        <v>80</v>
      </c>
      <c r="C4" s="9" t="s">
        <v>289</v>
      </c>
      <c r="D4" s="7" t="s">
        <v>290</v>
      </c>
      <c r="E4" s="7" t="s">
        <v>291</v>
      </c>
      <c r="F4" s="7"/>
      <c r="G4" s="7" t="s">
        <v>292</v>
      </c>
      <c r="H4" s="10" t="s">
        <v>293</v>
      </c>
      <c r="I4" s="7" t="s">
        <v>294</v>
      </c>
      <c r="J4" s="7" t="s">
        <v>295</v>
      </c>
      <c r="K4" s="7" t="s">
        <v>296</v>
      </c>
      <c r="L4" s="7" t="s">
        <v>297</v>
      </c>
      <c r="M4" s="7" t="s">
        <v>298</v>
      </c>
      <c r="N4" s="7" t="s">
        <v>299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172</v>
      </c>
      <c r="F5" s="12" t="s">
        <v>300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.75" customHeight="1">
      <c r="A6" s="13" t="s">
        <v>93</v>
      </c>
      <c r="B6" s="13" t="s">
        <v>93</v>
      </c>
      <c r="C6" s="13" t="s">
        <v>93</v>
      </c>
      <c r="D6" s="14" t="s">
        <v>93</v>
      </c>
      <c r="E6" s="15" t="s">
        <v>93</v>
      </c>
      <c r="F6" s="15" t="s">
        <v>93</v>
      </c>
      <c r="G6" s="14" t="s">
        <v>93</v>
      </c>
      <c r="H6" s="13" t="s">
        <v>93</v>
      </c>
      <c r="I6" s="13" t="s">
        <v>93</v>
      </c>
      <c r="J6" s="13" t="s">
        <v>93</v>
      </c>
      <c r="K6" s="14" t="s">
        <v>93</v>
      </c>
      <c r="L6" s="14" t="s">
        <v>93</v>
      </c>
      <c r="M6" s="14" t="s">
        <v>93</v>
      </c>
      <c r="N6" s="13" t="s">
        <v>93</v>
      </c>
      <c r="O6" s="3"/>
      <c r="P6"/>
      <c r="Q6"/>
      <c r="R6"/>
      <c r="S6"/>
    </row>
    <row r="7" spans="1:19" s="1" customFormat="1" ht="54.75" customHeight="1">
      <c r="A7" s="16"/>
      <c r="B7" s="17"/>
      <c r="C7" s="16"/>
      <c r="D7" s="16"/>
      <c r="E7" s="18"/>
      <c r="F7" s="18"/>
      <c r="G7" s="19"/>
      <c r="H7" s="20"/>
      <c r="I7" s="16"/>
      <c r="J7" s="16"/>
      <c r="K7" s="16"/>
      <c r="L7" s="16"/>
      <c r="M7" s="16"/>
      <c r="N7" s="16"/>
      <c r="O7" s="25"/>
      <c r="P7" s="26"/>
      <c r="Q7" s="26"/>
      <c r="R7" s="26"/>
      <c r="S7" s="26"/>
    </row>
    <row r="8" spans="1:19" ht="45" customHeight="1">
      <c r="A8" s="21" t="s">
        <v>246</v>
      </c>
      <c r="B8" s="21"/>
      <c r="C8" s="21"/>
      <c r="D8" s="21"/>
      <c r="E8" s="21"/>
      <c r="F8" s="21"/>
      <c r="G8" s="22"/>
      <c r="H8" s="23"/>
      <c r="I8" s="23"/>
      <c r="J8" s="23"/>
      <c r="K8" s="23"/>
      <c r="L8" s="23"/>
      <c r="M8" s="23"/>
      <c r="N8" s="23"/>
      <c r="O8" s="3"/>
      <c r="P8"/>
      <c r="Q8"/>
      <c r="R8"/>
      <c r="S8"/>
    </row>
    <row r="9" spans="1:19" ht="18.75" customHeight="1">
      <c r="A9" s="3"/>
      <c r="B9" s="3"/>
      <c r="C9" s="23"/>
      <c r="D9" s="23"/>
      <c r="E9" s="23"/>
      <c r="F9" s="23"/>
      <c r="G9" s="22"/>
      <c r="H9" s="23"/>
      <c r="I9" s="23"/>
      <c r="J9" s="23"/>
      <c r="K9" s="23"/>
      <c r="L9" s="23"/>
      <c r="M9" s="23"/>
      <c r="N9" s="23"/>
      <c r="O9" s="3"/>
      <c r="P9"/>
      <c r="Q9"/>
      <c r="R9"/>
      <c r="S9"/>
    </row>
    <row r="10" spans="1:19" ht="18.75" customHeight="1">
      <c r="A10" s="3"/>
      <c r="B10" s="3"/>
      <c r="C10" s="23"/>
      <c r="D10" s="23"/>
      <c r="E10" s="23"/>
      <c r="F10" s="23"/>
      <c r="G10" s="22"/>
      <c r="H10" s="3"/>
      <c r="I10" s="3"/>
      <c r="J10" s="3"/>
      <c r="K10" s="23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3"/>
      <c r="D11" s="23"/>
      <c r="E11" s="23"/>
      <c r="F11" s="23"/>
      <c r="G11" s="22"/>
      <c r="H11" s="3"/>
      <c r="I11" s="3"/>
      <c r="J11" s="3"/>
      <c r="K11" s="23"/>
      <c r="L11" s="3"/>
      <c r="M11" s="3"/>
      <c r="N11" s="23"/>
      <c r="O11" s="3"/>
      <c r="P11"/>
      <c r="Q11"/>
      <c r="R11"/>
      <c r="S11"/>
    </row>
    <row r="12" spans="1:19" ht="18.75" customHeight="1">
      <c r="A12" s="3"/>
      <c r="B12" s="3"/>
      <c r="C12" s="3"/>
      <c r="D12" s="23"/>
      <c r="E12" s="23"/>
      <c r="F12" s="23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2"/>
      <c r="H13" s="3"/>
      <c r="I13" s="3"/>
      <c r="J13" s="3"/>
      <c r="K13" s="3"/>
      <c r="L13" s="3"/>
      <c r="M13" s="23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7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7"/>
      <c r="M17"/>
      <c r="N17"/>
      <c r="O17"/>
      <c r="P17"/>
      <c r="Q17"/>
      <c r="R17"/>
      <c r="S17"/>
    </row>
  </sheetData>
  <sheetProtection formatCells="0" formatColumns="0" formatRows="0"/>
  <mergeCells count="16">
    <mergeCell ref="A2:N2"/>
    <mergeCell ref="A3:D3"/>
    <mergeCell ref="E4:F4"/>
    <mergeCell ref="A8:F8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="90" zoomScaleNormal="90" workbookViewId="0" topLeftCell="A1">
      <selection activeCell="I14" sqref="I14"/>
    </sheetView>
  </sheetViews>
  <sheetFormatPr defaultColWidth="6.875" defaultRowHeight="18.75" customHeight="1"/>
  <cols>
    <col min="1" max="1" width="4.125" style="448" bestFit="1" customWidth="1"/>
    <col min="2" max="3" width="3.50390625" style="448" customWidth="1"/>
    <col min="4" max="4" width="7.125" style="448" customWidth="1"/>
    <col min="5" max="5" width="48.00390625" style="449" bestFit="1" customWidth="1"/>
    <col min="6" max="8" width="11.25390625" style="450" customWidth="1"/>
    <col min="9" max="10" width="8.50390625" style="450" customWidth="1"/>
    <col min="11" max="12" width="8.625" style="450" customWidth="1"/>
    <col min="13" max="17" width="8.00390625" style="450" customWidth="1"/>
    <col min="18" max="18" width="8.00390625" style="451" customWidth="1"/>
    <col min="19" max="21" width="8.00390625" style="452" customWidth="1"/>
    <col min="22" max="16384" width="6.875" style="451" customWidth="1"/>
  </cols>
  <sheetData>
    <row r="1" spans="1:21" ht="24.75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S1" s="475"/>
      <c r="T1" s="475"/>
      <c r="U1" s="424" t="s">
        <v>110</v>
      </c>
    </row>
    <row r="2" spans="1:21" ht="24.75" customHeight="1">
      <c r="A2" s="453" t="s">
        <v>111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</row>
    <row r="3" spans="1:21" s="447" customFormat="1" ht="24.75" customHeight="1">
      <c r="A3" s="79" t="s">
        <v>2</v>
      </c>
      <c r="B3" s="79"/>
      <c r="C3" s="79"/>
      <c r="D3" s="79"/>
      <c r="E3" s="79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66"/>
      <c r="Q3" s="466"/>
      <c r="S3" s="476"/>
      <c r="T3" s="477" t="s">
        <v>78</v>
      </c>
      <c r="U3" s="477"/>
    </row>
    <row r="4" spans="1:21" s="447" customFormat="1" ht="21.75" customHeight="1">
      <c r="A4" s="454" t="s">
        <v>98</v>
      </c>
      <c r="B4" s="454"/>
      <c r="C4" s="455"/>
      <c r="D4" s="456" t="s">
        <v>79</v>
      </c>
      <c r="E4" s="457" t="s">
        <v>99</v>
      </c>
      <c r="F4" s="458" t="s">
        <v>112</v>
      </c>
      <c r="G4" s="459" t="s">
        <v>113</v>
      </c>
      <c r="H4" s="454"/>
      <c r="I4" s="454"/>
      <c r="J4" s="455"/>
      <c r="K4" s="467" t="s">
        <v>114</v>
      </c>
      <c r="L4" s="467"/>
      <c r="M4" s="467"/>
      <c r="N4" s="467"/>
      <c r="O4" s="467"/>
      <c r="P4" s="467"/>
      <c r="Q4" s="467"/>
      <c r="R4" s="467"/>
      <c r="S4" s="478" t="s">
        <v>115</v>
      </c>
      <c r="T4" s="479" t="s">
        <v>116</v>
      </c>
      <c r="U4" s="479" t="s">
        <v>117</v>
      </c>
    </row>
    <row r="5" spans="1:21" s="447" customFormat="1" ht="21.75" customHeight="1">
      <c r="A5" s="460" t="s">
        <v>101</v>
      </c>
      <c r="B5" s="456" t="s">
        <v>102</v>
      </c>
      <c r="C5" s="456" t="s">
        <v>103</v>
      </c>
      <c r="D5" s="456"/>
      <c r="E5" s="457"/>
      <c r="F5" s="458"/>
      <c r="G5" s="456" t="s">
        <v>81</v>
      </c>
      <c r="H5" s="456" t="s">
        <v>118</v>
      </c>
      <c r="I5" s="456" t="s">
        <v>119</v>
      </c>
      <c r="J5" s="458" t="s">
        <v>120</v>
      </c>
      <c r="K5" s="468" t="s">
        <v>81</v>
      </c>
      <c r="L5" s="469" t="s">
        <v>121</v>
      </c>
      <c r="M5" s="469" t="s">
        <v>122</v>
      </c>
      <c r="N5" s="468" t="s">
        <v>123</v>
      </c>
      <c r="O5" s="470" t="s">
        <v>124</v>
      </c>
      <c r="P5" s="470" t="s">
        <v>125</v>
      </c>
      <c r="Q5" s="470" t="s">
        <v>126</v>
      </c>
      <c r="R5" s="470" t="s">
        <v>127</v>
      </c>
      <c r="S5" s="480"/>
      <c r="T5" s="481"/>
      <c r="U5" s="481"/>
    </row>
    <row r="6" spans="1:21" ht="29.25" customHeight="1">
      <c r="A6" s="460"/>
      <c r="B6" s="456"/>
      <c r="C6" s="456"/>
      <c r="D6" s="456"/>
      <c r="E6" s="461"/>
      <c r="F6" s="462" t="s">
        <v>100</v>
      </c>
      <c r="G6" s="456"/>
      <c r="H6" s="456"/>
      <c r="I6" s="456"/>
      <c r="J6" s="458"/>
      <c r="K6" s="458"/>
      <c r="L6" s="471"/>
      <c r="M6" s="471"/>
      <c r="N6" s="458"/>
      <c r="O6" s="468"/>
      <c r="P6" s="468"/>
      <c r="Q6" s="468"/>
      <c r="R6" s="468"/>
      <c r="S6" s="481"/>
      <c r="T6" s="481"/>
      <c r="U6" s="481"/>
    </row>
    <row r="7" spans="1:21" ht="24.75" customHeight="1">
      <c r="A7" s="463" t="s">
        <v>93</v>
      </c>
      <c r="B7" s="463" t="s">
        <v>93</v>
      </c>
      <c r="C7" s="463" t="s">
        <v>93</v>
      </c>
      <c r="D7" s="463" t="s">
        <v>93</v>
      </c>
      <c r="E7" s="463" t="s">
        <v>93</v>
      </c>
      <c r="F7" s="464">
        <v>1</v>
      </c>
      <c r="G7" s="463">
        <v>2</v>
      </c>
      <c r="H7" s="463">
        <v>3</v>
      </c>
      <c r="I7" s="463">
        <v>4</v>
      </c>
      <c r="J7" s="463">
        <v>5</v>
      </c>
      <c r="K7" s="463">
        <v>6</v>
      </c>
      <c r="L7" s="463">
        <v>7</v>
      </c>
      <c r="M7" s="463">
        <v>8</v>
      </c>
      <c r="N7" s="463">
        <v>9</v>
      </c>
      <c r="O7" s="463">
        <v>10</v>
      </c>
      <c r="P7" s="463">
        <v>11</v>
      </c>
      <c r="Q7" s="463">
        <v>12</v>
      </c>
      <c r="R7" s="463">
        <v>13</v>
      </c>
      <c r="S7" s="464">
        <v>14</v>
      </c>
      <c r="T7" s="464">
        <v>15</v>
      </c>
      <c r="U7" s="464">
        <v>16</v>
      </c>
    </row>
    <row r="8" spans="1:21" ht="27.75" customHeight="1">
      <c r="A8" s="82">
        <v>214</v>
      </c>
      <c r="B8" s="82"/>
      <c r="C8" s="82"/>
      <c r="D8" s="44" t="s">
        <v>94</v>
      </c>
      <c r="E8" s="83" t="s">
        <v>104</v>
      </c>
      <c r="F8" s="442">
        <f aca="true" t="shared" si="0" ref="F8:F10">G8+K8</f>
        <v>318.9</v>
      </c>
      <c r="G8" s="442">
        <f aca="true" t="shared" si="1" ref="G8:G10">SUM(H8:J8)</f>
        <v>318.9</v>
      </c>
      <c r="H8" s="442">
        <v>302.15</v>
      </c>
      <c r="I8" s="442">
        <v>16.75</v>
      </c>
      <c r="J8" s="472"/>
      <c r="K8" s="473">
        <f aca="true" t="shared" si="2" ref="K8:K10">SUM(L8:R8)</f>
        <v>0</v>
      </c>
      <c r="L8" s="473"/>
      <c r="M8" s="474"/>
      <c r="N8" s="474"/>
      <c r="O8" s="474"/>
      <c r="P8" s="474"/>
      <c r="Q8" s="474"/>
      <c r="R8" s="482"/>
      <c r="S8" s="483"/>
      <c r="T8" s="483"/>
      <c r="U8" s="483"/>
    </row>
    <row r="9" spans="1:21" ht="27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443">
        <f t="shared" si="0"/>
        <v>318.9</v>
      </c>
      <c r="G9" s="443">
        <f t="shared" si="1"/>
        <v>318.9</v>
      </c>
      <c r="H9" s="443">
        <v>302.15</v>
      </c>
      <c r="I9" s="443">
        <v>16.75</v>
      </c>
      <c r="J9" s="473"/>
      <c r="K9" s="473">
        <f t="shared" si="2"/>
        <v>0</v>
      </c>
      <c r="L9" s="473"/>
      <c r="M9" s="474"/>
      <c r="N9" s="474"/>
      <c r="O9" s="474"/>
      <c r="P9" s="474"/>
      <c r="Q9" s="474"/>
      <c r="R9" s="482"/>
      <c r="S9" s="483"/>
      <c r="T9" s="483"/>
      <c r="U9" s="483"/>
    </row>
    <row r="10" spans="1:21" ht="27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443">
        <f t="shared" si="0"/>
        <v>318.9</v>
      </c>
      <c r="G10" s="443">
        <f t="shared" si="1"/>
        <v>318.9</v>
      </c>
      <c r="H10" s="443">
        <v>302.15</v>
      </c>
      <c r="I10" s="443">
        <v>16.75</v>
      </c>
      <c r="J10" s="473"/>
      <c r="K10" s="473">
        <f t="shared" si="2"/>
        <v>0</v>
      </c>
      <c r="L10" s="473"/>
      <c r="M10" s="474"/>
      <c r="N10" s="474"/>
      <c r="O10" s="474"/>
      <c r="P10" s="474"/>
      <c r="Q10" s="474"/>
      <c r="R10" s="482"/>
      <c r="S10" s="483"/>
      <c r="T10" s="483"/>
      <c r="U10" s="483"/>
    </row>
    <row r="11" spans="6:17" ht="18.75" customHeight="1">
      <c r="F11" s="465"/>
      <c r="O11" s="465"/>
      <c r="P11" s="465"/>
      <c r="Q11" s="465"/>
    </row>
    <row r="12" spans="1:22" ht="18.75" customHeight="1">
      <c r="A12"/>
      <c r="B12"/>
      <c r="C12"/>
      <c r="D12"/>
      <c r="E12"/>
      <c r="F12"/>
      <c r="O12" s="465"/>
      <c r="P12"/>
      <c r="Q12"/>
      <c r="R12"/>
      <c r="S12"/>
      <c r="T12"/>
      <c r="U12"/>
      <c r="V12"/>
    </row>
    <row r="13" spans="1:22" ht="18.75" customHeight="1">
      <c r="A13"/>
      <c r="B13"/>
      <c r="C13"/>
      <c r="D13"/>
      <c r="E13"/>
      <c r="F13"/>
      <c r="G13" s="465"/>
      <c r="P13"/>
      <c r="Q13"/>
      <c r="R13"/>
      <c r="S13"/>
      <c r="T13"/>
      <c r="U13"/>
      <c r="V13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I31" sqref="I3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8" width="9.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424" t="s">
        <v>128</v>
      </c>
    </row>
    <row r="2" spans="1:21" ht="24.75" customHeight="1">
      <c r="A2" s="78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46" t="s">
        <v>78</v>
      </c>
      <c r="U3" s="446"/>
    </row>
    <row r="4" spans="1:21" ht="27.75" customHeight="1">
      <c r="A4" s="115" t="s">
        <v>98</v>
      </c>
      <c r="B4" s="116"/>
      <c r="C4" s="117"/>
      <c r="D4" s="118" t="s">
        <v>130</v>
      </c>
      <c r="E4" s="118" t="s">
        <v>131</v>
      </c>
      <c r="F4" s="118" t="s">
        <v>100</v>
      </c>
      <c r="G4" s="81" t="s">
        <v>132</v>
      </c>
      <c r="H4" s="81" t="s">
        <v>133</v>
      </c>
      <c r="I4" s="81" t="s">
        <v>134</v>
      </c>
      <c r="J4" s="81" t="s">
        <v>135</v>
      </c>
      <c r="K4" s="81" t="s">
        <v>136</v>
      </c>
      <c r="L4" s="81" t="s">
        <v>137</v>
      </c>
      <c r="M4" s="81" t="s">
        <v>122</v>
      </c>
      <c r="N4" s="81" t="s">
        <v>138</v>
      </c>
      <c r="O4" s="81" t="s">
        <v>120</v>
      </c>
      <c r="P4" s="81" t="s">
        <v>124</v>
      </c>
      <c r="Q4" s="81" t="s">
        <v>123</v>
      </c>
      <c r="R4" s="81" t="s">
        <v>139</v>
      </c>
      <c r="S4" s="81" t="s">
        <v>140</v>
      </c>
      <c r="T4" s="81" t="s">
        <v>141</v>
      </c>
      <c r="U4" s="81" t="s">
        <v>127</v>
      </c>
    </row>
    <row r="5" spans="1:21" ht="13.5" customHeight="1">
      <c r="A5" s="118" t="s">
        <v>101</v>
      </c>
      <c r="B5" s="118" t="s">
        <v>102</v>
      </c>
      <c r="C5" s="118" t="s">
        <v>103</v>
      </c>
      <c r="D5" s="119"/>
      <c r="E5" s="119"/>
      <c r="F5" s="119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120"/>
      <c r="B6" s="120"/>
      <c r="C6" s="120"/>
      <c r="D6" s="120"/>
      <c r="E6" s="120"/>
      <c r="F6" s="12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7.75" customHeight="1">
      <c r="A7" s="82">
        <v>214</v>
      </c>
      <c r="B7" s="82"/>
      <c r="C7" s="82"/>
      <c r="D7" s="44" t="s">
        <v>94</v>
      </c>
      <c r="E7" s="83" t="s">
        <v>104</v>
      </c>
      <c r="F7" s="442">
        <f aca="true" t="shared" si="0" ref="F7:F9">SUM(G7:I7)</f>
        <v>318.9</v>
      </c>
      <c r="G7" s="442">
        <v>302.15</v>
      </c>
      <c r="H7" s="442">
        <v>16.75</v>
      </c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</row>
    <row r="8" spans="1:21" ht="27.75" customHeight="1">
      <c r="A8" s="82">
        <v>214</v>
      </c>
      <c r="B8" s="85" t="s">
        <v>105</v>
      </c>
      <c r="C8" s="82"/>
      <c r="D8" s="44" t="s">
        <v>94</v>
      </c>
      <c r="E8" s="86" t="s">
        <v>106</v>
      </c>
      <c r="F8" s="443">
        <f t="shared" si="0"/>
        <v>318.9</v>
      </c>
      <c r="G8" s="443">
        <v>302.15</v>
      </c>
      <c r="H8" s="443">
        <v>16.75</v>
      </c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</row>
    <row r="9" spans="1:21" ht="27.75" customHeight="1">
      <c r="A9" s="85" t="s">
        <v>107</v>
      </c>
      <c r="B9" s="85" t="s">
        <v>105</v>
      </c>
      <c r="C9" s="85" t="s">
        <v>108</v>
      </c>
      <c r="D9" s="44" t="s">
        <v>94</v>
      </c>
      <c r="E9" s="86" t="s">
        <v>109</v>
      </c>
      <c r="F9" s="443">
        <f t="shared" si="0"/>
        <v>318.9</v>
      </c>
      <c r="G9" s="443">
        <v>302.15</v>
      </c>
      <c r="H9" s="443">
        <v>16.75</v>
      </c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workbookViewId="0" topLeftCell="A1">
      <selection activeCell="L18" sqref="L18"/>
    </sheetView>
  </sheetViews>
  <sheetFormatPr defaultColWidth="6.75390625" defaultRowHeight="22.5" customHeight="1"/>
  <cols>
    <col min="1" max="3" width="3.625" style="428" customWidth="1"/>
    <col min="4" max="4" width="7.25390625" style="428" customWidth="1"/>
    <col min="5" max="5" width="34.625" style="428" customWidth="1"/>
    <col min="6" max="7" width="9.75390625" style="428" customWidth="1"/>
    <col min="8" max="8" width="9.875" style="428" customWidth="1"/>
    <col min="9" max="9" width="7.50390625" style="428" customWidth="1"/>
    <col min="10" max="10" width="8.50390625" style="428" customWidth="1"/>
    <col min="11" max="12" width="7.50390625" style="428" customWidth="1"/>
    <col min="13" max="13" width="8.125" style="429" customWidth="1"/>
    <col min="14" max="15" width="8.50390625" style="428" customWidth="1"/>
    <col min="16" max="16" width="9.125" style="428" customWidth="1"/>
    <col min="17" max="17" width="8.50390625" style="428" customWidth="1"/>
    <col min="18" max="22" width="7.50390625" style="428" customWidth="1"/>
    <col min="23" max="23" width="8.625" style="428" customWidth="1"/>
    <col min="24" max="24" width="8.125" style="428" customWidth="1"/>
    <col min="25" max="27" width="7.50390625" style="428" customWidth="1"/>
    <col min="28" max="16384" width="6.75390625" style="428" customWidth="1"/>
  </cols>
  <sheetData>
    <row r="1" spans="2:28" ht="22.5" customHeight="1"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AA1" s="438" t="s">
        <v>142</v>
      </c>
      <c r="AB1" s="439"/>
    </row>
    <row r="2" spans="1:27" ht="22.5" customHeight="1">
      <c r="A2" s="431" t="s">
        <v>143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</row>
    <row r="3" spans="1:28" ht="22.5" customHeight="1">
      <c r="A3" s="79" t="s">
        <v>2</v>
      </c>
      <c r="B3" s="79"/>
      <c r="C3" s="79"/>
      <c r="D3" s="79"/>
      <c r="E3" s="79"/>
      <c r="F3" s="432"/>
      <c r="G3" s="432"/>
      <c r="H3" s="432"/>
      <c r="I3" s="432"/>
      <c r="J3" s="432"/>
      <c r="K3" s="432"/>
      <c r="L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Z3" s="440" t="s">
        <v>78</v>
      </c>
      <c r="AA3" s="440"/>
      <c r="AB3" s="441"/>
    </row>
    <row r="4" spans="1:27" ht="27" customHeight="1">
      <c r="A4" s="433" t="s">
        <v>144</v>
      </c>
      <c r="B4" s="433"/>
      <c r="C4" s="433"/>
      <c r="D4" s="434" t="s">
        <v>79</v>
      </c>
      <c r="E4" s="434" t="s">
        <v>99</v>
      </c>
      <c r="F4" s="434" t="s">
        <v>100</v>
      </c>
      <c r="G4" s="435" t="s">
        <v>145</v>
      </c>
      <c r="H4" s="435"/>
      <c r="I4" s="435"/>
      <c r="J4" s="435"/>
      <c r="K4" s="435"/>
      <c r="L4" s="435"/>
      <c r="M4" s="435"/>
      <c r="N4" s="435"/>
      <c r="O4" s="435" t="s">
        <v>146</v>
      </c>
      <c r="P4" s="435"/>
      <c r="Q4" s="435"/>
      <c r="R4" s="435"/>
      <c r="S4" s="435"/>
      <c r="T4" s="435"/>
      <c r="U4" s="435"/>
      <c r="V4" s="435"/>
      <c r="W4" s="314" t="s">
        <v>147</v>
      </c>
      <c r="X4" s="434" t="s">
        <v>148</v>
      </c>
      <c r="Y4" s="434"/>
      <c r="Z4" s="434"/>
      <c r="AA4" s="434"/>
    </row>
    <row r="5" spans="1:27" ht="27" customHeight="1">
      <c r="A5" s="434" t="s">
        <v>101</v>
      </c>
      <c r="B5" s="434" t="s">
        <v>102</v>
      </c>
      <c r="C5" s="434" t="s">
        <v>103</v>
      </c>
      <c r="D5" s="434"/>
      <c r="E5" s="434"/>
      <c r="F5" s="434"/>
      <c r="G5" s="434" t="s">
        <v>81</v>
      </c>
      <c r="H5" s="434" t="s">
        <v>149</v>
      </c>
      <c r="I5" s="434" t="s">
        <v>150</v>
      </c>
      <c r="J5" s="434" t="s">
        <v>151</v>
      </c>
      <c r="K5" s="434" t="s">
        <v>152</v>
      </c>
      <c r="L5" s="307" t="s">
        <v>153</v>
      </c>
      <c r="M5" s="434" t="s">
        <v>154</v>
      </c>
      <c r="N5" s="434" t="s">
        <v>155</v>
      </c>
      <c r="O5" s="434" t="s">
        <v>81</v>
      </c>
      <c r="P5" s="434" t="s">
        <v>156</v>
      </c>
      <c r="Q5" s="434" t="s">
        <v>157</v>
      </c>
      <c r="R5" s="434" t="s">
        <v>158</v>
      </c>
      <c r="S5" s="307" t="s">
        <v>159</v>
      </c>
      <c r="T5" s="434" t="s">
        <v>160</v>
      </c>
      <c r="U5" s="434" t="s">
        <v>161</v>
      </c>
      <c r="V5" s="434" t="s">
        <v>162</v>
      </c>
      <c r="W5" s="315"/>
      <c r="X5" s="434" t="s">
        <v>81</v>
      </c>
      <c r="Y5" s="434" t="s">
        <v>163</v>
      </c>
      <c r="Z5" s="434" t="s">
        <v>164</v>
      </c>
      <c r="AA5" s="434" t="s">
        <v>148</v>
      </c>
    </row>
    <row r="6" spans="1:27" ht="27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307"/>
      <c r="M6" s="434"/>
      <c r="N6" s="434"/>
      <c r="O6" s="434"/>
      <c r="P6" s="434"/>
      <c r="Q6" s="434"/>
      <c r="R6" s="434"/>
      <c r="S6" s="307"/>
      <c r="T6" s="434"/>
      <c r="U6" s="434"/>
      <c r="V6" s="434"/>
      <c r="W6" s="316"/>
      <c r="X6" s="434"/>
      <c r="Y6" s="434"/>
      <c r="Z6" s="434"/>
      <c r="AA6" s="434"/>
    </row>
    <row r="7" spans="1:27" ht="22.5" customHeight="1">
      <c r="A7" s="433" t="s">
        <v>93</v>
      </c>
      <c r="B7" s="433" t="s">
        <v>93</v>
      </c>
      <c r="C7" s="433" t="s">
        <v>93</v>
      </c>
      <c r="D7" s="433" t="s">
        <v>93</v>
      </c>
      <c r="E7" s="433" t="s">
        <v>93</v>
      </c>
      <c r="F7" s="433">
        <v>1</v>
      </c>
      <c r="G7" s="433">
        <v>2</v>
      </c>
      <c r="H7" s="433">
        <v>3</v>
      </c>
      <c r="I7" s="433">
        <v>4</v>
      </c>
      <c r="J7" s="433">
        <v>5</v>
      </c>
      <c r="K7" s="433">
        <v>6</v>
      </c>
      <c r="L7" s="433">
        <v>7</v>
      </c>
      <c r="M7" s="433">
        <v>8</v>
      </c>
      <c r="N7" s="433">
        <v>9</v>
      </c>
      <c r="O7" s="433">
        <v>10</v>
      </c>
      <c r="P7" s="433">
        <v>11</v>
      </c>
      <c r="Q7" s="433">
        <v>12</v>
      </c>
      <c r="R7" s="433">
        <v>13</v>
      </c>
      <c r="S7" s="433">
        <v>14</v>
      </c>
      <c r="T7" s="433">
        <v>15</v>
      </c>
      <c r="U7" s="433">
        <v>16</v>
      </c>
      <c r="V7" s="433">
        <v>17</v>
      </c>
      <c r="W7" s="433">
        <v>18</v>
      </c>
      <c r="X7" s="433">
        <v>19</v>
      </c>
      <c r="Y7" s="433">
        <v>20</v>
      </c>
      <c r="Z7" s="433">
        <v>21</v>
      </c>
      <c r="AA7" s="433">
        <v>22</v>
      </c>
    </row>
    <row r="8" spans="1:27" ht="22.5" customHeight="1">
      <c r="A8" s="82">
        <v>214</v>
      </c>
      <c r="B8" s="82"/>
      <c r="C8" s="82"/>
      <c r="D8" s="44" t="s">
        <v>94</v>
      </c>
      <c r="E8" s="83" t="s">
        <v>104</v>
      </c>
      <c r="F8" s="310">
        <f aca="true" t="shared" si="0" ref="F8:F10">G8+O8+W8+X8</f>
        <v>302.15</v>
      </c>
      <c r="G8" s="310">
        <f aca="true" t="shared" si="1" ref="G8:G10">SUM(H8:N8)</f>
        <v>232.62</v>
      </c>
      <c r="H8" s="305">
        <v>129.87</v>
      </c>
      <c r="I8" s="305"/>
      <c r="J8" s="305">
        <v>65.55</v>
      </c>
      <c r="K8" s="305"/>
      <c r="L8" s="305"/>
      <c r="M8" s="436">
        <v>37.2</v>
      </c>
      <c r="N8" s="305"/>
      <c r="O8" s="310">
        <f aca="true" t="shared" si="2" ref="O8:O10">P8+Q8+R8+T8</f>
        <v>47.28</v>
      </c>
      <c r="P8" s="310">
        <v>29.68</v>
      </c>
      <c r="Q8" s="310">
        <v>13.9</v>
      </c>
      <c r="R8" s="305">
        <v>1.85</v>
      </c>
      <c r="S8" s="305"/>
      <c r="T8" s="305">
        <v>1.85</v>
      </c>
      <c r="U8" s="305"/>
      <c r="V8" s="305"/>
      <c r="W8" s="310">
        <v>22.25</v>
      </c>
      <c r="X8" s="305"/>
      <c r="Y8" s="305"/>
      <c r="Z8" s="305"/>
      <c r="AA8" s="305"/>
    </row>
    <row r="9" spans="1:27" ht="22.5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313">
        <f t="shared" si="0"/>
        <v>302.15</v>
      </c>
      <c r="G9" s="313">
        <f t="shared" si="1"/>
        <v>232.62</v>
      </c>
      <c r="H9" s="306">
        <v>129.87</v>
      </c>
      <c r="I9" s="306"/>
      <c r="J9" s="306">
        <v>65.55</v>
      </c>
      <c r="K9" s="306"/>
      <c r="L9" s="306"/>
      <c r="M9" s="437">
        <v>37.2</v>
      </c>
      <c r="N9" s="306"/>
      <c r="O9" s="313">
        <f t="shared" si="2"/>
        <v>47.28</v>
      </c>
      <c r="P9" s="313">
        <v>29.68</v>
      </c>
      <c r="Q9" s="313">
        <v>13.9</v>
      </c>
      <c r="R9" s="306">
        <v>1.85</v>
      </c>
      <c r="S9" s="306"/>
      <c r="T9" s="306">
        <v>1.85</v>
      </c>
      <c r="U9" s="306"/>
      <c r="V9" s="306"/>
      <c r="W9" s="313">
        <v>22.25</v>
      </c>
      <c r="X9" s="306"/>
      <c r="Y9" s="306"/>
      <c r="Z9" s="306"/>
      <c r="AA9" s="306"/>
    </row>
    <row r="10" spans="1:27" ht="22.5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313">
        <f t="shared" si="0"/>
        <v>302.15</v>
      </c>
      <c r="G10" s="313">
        <f t="shared" si="1"/>
        <v>232.62</v>
      </c>
      <c r="H10" s="306">
        <v>129.87</v>
      </c>
      <c r="I10" s="306"/>
      <c r="J10" s="306">
        <v>65.55</v>
      </c>
      <c r="K10" s="306"/>
      <c r="L10" s="306"/>
      <c r="M10" s="437">
        <v>37.2</v>
      </c>
      <c r="N10" s="306"/>
      <c r="O10" s="313">
        <f t="shared" si="2"/>
        <v>47.28</v>
      </c>
      <c r="P10" s="313">
        <v>29.68</v>
      </c>
      <c r="Q10" s="313">
        <v>13.9</v>
      </c>
      <c r="R10" s="306">
        <v>1.85</v>
      </c>
      <c r="S10" s="306"/>
      <c r="T10" s="306">
        <v>1.85</v>
      </c>
      <c r="U10" s="306"/>
      <c r="V10" s="306"/>
      <c r="W10" s="313">
        <v>22.25</v>
      </c>
      <c r="X10" s="306"/>
      <c r="Y10" s="306"/>
      <c r="Z10" s="306"/>
      <c r="AA10" s="306"/>
    </row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E18" sqref="E18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424" t="s">
        <v>165</v>
      </c>
    </row>
    <row r="2" spans="1:14" ht="33" customHeight="1">
      <c r="A2" s="296" t="s">
        <v>166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14.25" customHeight="1">
      <c r="A3" s="79" t="s">
        <v>2</v>
      </c>
      <c r="B3" s="79"/>
      <c r="C3" s="79"/>
      <c r="D3" s="79"/>
      <c r="E3" s="79"/>
      <c r="M3" s="425" t="s">
        <v>78</v>
      </c>
      <c r="N3" s="425"/>
    </row>
    <row r="4" spans="1:14" ht="22.5" customHeight="1">
      <c r="A4" s="247" t="s">
        <v>144</v>
      </c>
      <c r="B4" s="247"/>
      <c r="C4" s="247"/>
      <c r="D4" s="81" t="s">
        <v>130</v>
      </c>
      <c r="E4" s="81" t="s">
        <v>80</v>
      </c>
      <c r="F4" s="81" t="s">
        <v>81</v>
      </c>
      <c r="G4" s="81" t="s">
        <v>132</v>
      </c>
      <c r="H4" s="81"/>
      <c r="I4" s="81"/>
      <c r="J4" s="81"/>
      <c r="K4" s="81"/>
      <c r="L4" s="81" t="s">
        <v>136</v>
      </c>
      <c r="M4" s="81"/>
      <c r="N4" s="81"/>
    </row>
    <row r="5" spans="1:14" ht="17.25" customHeight="1">
      <c r="A5" s="81" t="s">
        <v>101</v>
      </c>
      <c r="B5" s="122" t="s">
        <v>102</v>
      </c>
      <c r="C5" s="81" t="s">
        <v>103</v>
      </c>
      <c r="D5" s="81"/>
      <c r="E5" s="81"/>
      <c r="F5" s="81"/>
      <c r="G5" s="81" t="s">
        <v>167</v>
      </c>
      <c r="H5" s="81" t="s">
        <v>168</v>
      </c>
      <c r="I5" s="81" t="s">
        <v>146</v>
      </c>
      <c r="J5" s="81" t="s">
        <v>147</v>
      </c>
      <c r="K5" s="81" t="s">
        <v>148</v>
      </c>
      <c r="L5" s="81" t="s">
        <v>167</v>
      </c>
      <c r="M5" s="81" t="s">
        <v>118</v>
      </c>
      <c r="N5" s="81" t="s">
        <v>169</v>
      </c>
    </row>
    <row r="6" spans="1:14" ht="20.25" customHeight="1">
      <c r="A6" s="81"/>
      <c r="B6" s="12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7.75" customHeight="1">
      <c r="A7" s="82">
        <v>214</v>
      </c>
      <c r="B7" s="82"/>
      <c r="C7" s="82"/>
      <c r="D7" s="44" t="s">
        <v>94</v>
      </c>
      <c r="E7" s="83" t="s">
        <v>104</v>
      </c>
      <c r="F7" s="339">
        <f aca="true" t="shared" si="0" ref="F7:F9">G7+L7</f>
        <v>302.15</v>
      </c>
      <c r="G7" s="339">
        <f aca="true" t="shared" si="1" ref="G7:G9">SUM(H7:K7)</f>
        <v>302.15</v>
      </c>
      <c r="H7" s="339">
        <v>232.62</v>
      </c>
      <c r="I7" s="339">
        <v>47.28</v>
      </c>
      <c r="J7" s="339">
        <v>22.25</v>
      </c>
      <c r="K7" s="342"/>
      <c r="L7" s="426"/>
      <c r="M7" s="427"/>
      <c r="N7" s="427"/>
    </row>
    <row r="8" spans="1:14" ht="27" customHeight="1">
      <c r="A8" s="82">
        <v>214</v>
      </c>
      <c r="B8" s="85" t="s">
        <v>105</v>
      </c>
      <c r="C8" s="82"/>
      <c r="D8" s="44" t="s">
        <v>94</v>
      </c>
      <c r="E8" s="86" t="s">
        <v>106</v>
      </c>
      <c r="F8" s="342">
        <f t="shared" si="0"/>
        <v>302.15</v>
      </c>
      <c r="G8" s="342">
        <f t="shared" si="1"/>
        <v>302.15</v>
      </c>
      <c r="H8" s="342">
        <v>232.62</v>
      </c>
      <c r="I8" s="342">
        <v>47.28</v>
      </c>
      <c r="J8" s="342">
        <v>22.25</v>
      </c>
      <c r="K8" s="342"/>
      <c r="L8" s="426"/>
      <c r="M8" s="427"/>
      <c r="N8" s="427"/>
    </row>
    <row r="9" spans="1:14" ht="27" customHeight="1">
      <c r="A9" s="85" t="s">
        <v>107</v>
      </c>
      <c r="B9" s="85" t="s">
        <v>105</v>
      </c>
      <c r="C9" s="85" t="s">
        <v>108</v>
      </c>
      <c r="D9" s="44" t="s">
        <v>94</v>
      </c>
      <c r="E9" s="86" t="s">
        <v>109</v>
      </c>
      <c r="F9" s="342">
        <f t="shared" si="0"/>
        <v>302.15</v>
      </c>
      <c r="G9" s="342">
        <f t="shared" si="1"/>
        <v>302.15</v>
      </c>
      <c r="H9" s="342">
        <v>232.62</v>
      </c>
      <c r="I9" s="342">
        <v>47.28</v>
      </c>
      <c r="J9" s="342">
        <v>22.25</v>
      </c>
      <c r="K9" s="342"/>
      <c r="L9" s="426"/>
      <c r="M9" s="427"/>
      <c r="N9" s="427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zoomScale="90" zoomScaleNormal="90" workbookViewId="0" topLeftCell="A1">
      <selection activeCell="V14" sqref="V14"/>
    </sheetView>
  </sheetViews>
  <sheetFormatPr defaultColWidth="6.75390625" defaultRowHeight="22.5" customHeight="1"/>
  <cols>
    <col min="1" max="3" width="3.625" style="411" customWidth="1"/>
    <col min="4" max="4" width="10.00390625" style="411" customWidth="1"/>
    <col min="5" max="5" width="48.00390625" style="411" bestFit="1" customWidth="1"/>
    <col min="6" max="6" width="8.125" style="411" customWidth="1"/>
    <col min="7" max="21" width="6.50390625" style="411" customWidth="1"/>
    <col min="22" max="25" width="6.875" style="411" customWidth="1"/>
    <col min="26" max="26" width="6.50390625" style="411" customWidth="1"/>
    <col min="27" max="16384" width="6.75390625" style="411" customWidth="1"/>
  </cols>
  <sheetData>
    <row r="1" spans="2:26" ht="22.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T1" s="417"/>
      <c r="V1" s="417"/>
      <c r="W1" s="417"/>
      <c r="X1" s="417"/>
      <c r="Y1" s="419" t="s">
        <v>170</v>
      </c>
      <c r="Z1" s="419"/>
    </row>
    <row r="2" spans="1:26" ht="22.5" customHeight="1">
      <c r="A2" s="413" t="s">
        <v>171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</row>
    <row r="3" spans="1:26" ht="22.5" customHeight="1">
      <c r="A3" s="79" t="s">
        <v>2</v>
      </c>
      <c r="B3" s="79"/>
      <c r="C3" s="79"/>
      <c r="D3" s="79"/>
      <c r="E3" s="79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V3" s="418"/>
      <c r="W3" s="418"/>
      <c r="X3" s="418"/>
      <c r="Y3" s="420" t="s">
        <v>3</v>
      </c>
      <c r="Z3" s="420"/>
    </row>
    <row r="4" spans="1:26" ht="22.5" customHeight="1">
      <c r="A4" s="415" t="s">
        <v>144</v>
      </c>
      <c r="B4" s="415"/>
      <c r="C4" s="415"/>
      <c r="D4" s="416" t="s">
        <v>79</v>
      </c>
      <c r="E4" s="416" t="s">
        <v>99</v>
      </c>
      <c r="F4" s="416" t="s">
        <v>172</v>
      </c>
      <c r="G4" s="416" t="s">
        <v>173</v>
      </c>
      <c r="H4" s="416" t="s">
        <v>174</v>
      </c>
      <c r="I4" s="416" t="s">
        <v>175</v>
      </c>
      <c r="J4" s="416" t="s">
        <v>176</v>
      </c>
      <c r="K4" s="416" t="s">
        <v>177</v>
      </c>
      <c r="L4" s="416" t="s">
        <v>178</v>
      </c>
      <c r="M4" s="416" t="s">
        <v>179</v>
      </c>
      <c r="N4" s="416" t="s">
        <v>180</v>
      </c>
      <c r="O4" s="416" t="s">
        <v>181</v>
      </c>
      <c r="P4" s="416" t="s">
        <v>182</v>
      </c>
      <c r="Q4" s="416" t="s">
        <v>183</v>
      </c>
      <c r="R4" s="416" t="s">
        <v>184</v>
      </c>
      <c r="S4" s="416" t="s">
        <v>185</v>
      </c>
      <c r="T4" s="416" t="s">
        <v>186</v>
      </c>
      <c r="U4" s="416" t="s">
        <v>187</v>
      </c>
      <c r="V4" s="416" t="s">
        <v>188</v>
      </c>
      <c r="W4" s="416" t="s">
        <v>189</v>
      </c>
      <c r="X4" s="416" t="s">
        <v>190</v>
      </c>
      <c r="Y4" s="416" t="s">
        <v>191</v>
      </c>
      <c r="Z4" s="421" t="s">
        <v>192</v>
      </c>
    </row>
    <row r="5" spans="1:26" ht="13.5" customHeight="1">
      <c r="A5" s="416" t="s">
        <v>101</v>
      </c>
      <c r="B5" s="416" t="s">
        <v>102</v>
      </c>
      <c r="C5" s="416" t="s">
        <v>103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21"/>
    </row>
    <row r="6" spans="1:26" ht="13.5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21"/>
    </row>
    <row r="7" spans="1:26" ht="22.5" customHeight="1">
      <c r="A7" s="415" t="s">
        <v>93</v>
      </c>
      <c r="B7" s="415" t="s">
        <v>93</v>
      </c>
      <c r="C7" s="415" t="s">
        <v>93</v>
      </c>
      <c r="D7" s="415" t="s">
        <v>93</v>
      </c>
      <c r="E7" s="415" t="s">
        <v>93</v>
      </c>
      <c r="F7" s="415">
        <v>1</v>
      </c>
      <c r="G7" s="415">
        <v>2</v>
      </c>
      <c r="H7" s="415">
        <v>3</v>
      </c>
      <c r="I7" s="415">
        <v>4</v>
      </c>
      <c r="J7" s="415">
        <v>5</v>
      </c>
      <c r="K7" s="415">
        <v>6</v>
      </c>
      <c r="L7" s="415">
        <v>7</v>
      </c>
      <c r="M7" s="415">
        <v>8</v>
      </c>
      <c r="N7" s="415">
        <v>9</v>
      </c>
      <c r="O7" s="415">
        <v>10</v>
      </c>
      <c r="P7" s="415">
        <v>11</v>
      </c>
      <c r="Q7" s="415">
        <v>12</v>
      </c>
      <c r="R7" s="415">
        <v>13</v>
      </c>
      <c r="S7" s="415">
        <v>14</v>
      </c>
      <c r="T7" s="415">
        <v>15</v>
      </c>
      <c r="U7" s="415">
        <v>16</v>
      </c>
      <c r="V7" s="415">
        <v>17</v>
      </c>
      <c r="W7" s="415">
        <v>18</v>
      </c>
      <c r="X7" s="415">
        <v>19</v>
      </c>
      <c r="Y7" s="415">
        <v>20</v>
      </c>
      <c r="Z7" s="415">
        <v>21</v>
      </c>
    </row>
    <row r="8" spans="1:26" ht="22.5" customHeight="1">
      <c r="A8" s="82">
        <v>214</v>
      </c>
      <c r="B8" s="82"/>
      <c r="C8" s="82"/>
      <c r="D8" s="44" t="s">
        <v>94</v>
      </c>
      <c r="E8" s="83" t="s">
        <v>104</v>
      </c>
      <c r="F8" s="288">
        <v>16.75</v>
      </c>
      <c r="G8" s="285">
        <v>2.5</v>
      </c>
      <c r="H8" s="285">
        <v>0.6</v>
      </c>
      <c r="I8" s="285">
        <v>0.4</v>
      </c>
      <c r="J8" s="285">
        <v>1.7</v>
      </c>
      <c r="K8" s="288">
        <v>2.8</v>
      </c>
      <c r="L8" s="288">
        <v>1.9</v>
      </c>
      <c r="M8" s="288">
        <v>3.3</v>
      </c>
      <c r="N8" s="285"/>
      <c r="O8" s="285">
        <v>0.75</v>
      </c>
      <c r="P8" s="285"/>
      <c r="Q8" s="285">
        <v>0.9</v>
      </c>
      <c r="R8" s="285">
        <v>1.4</v>
      </c>
      <c r="S8" s="285"/>
      <c r="T8" s="285"/>
      <c r="U8" s="285"/>
      <c r="V8" s="285"/>
      <c r="W8" s="285"/>
      <c r="X8" s="285"/>
      <c r="Y8" s="285"/>
      <c r="Z8" s="422">
        <v>0.5</v>
      </c>
    </row>
    <row r="9" spans="1:26" ht="22.5" customHeight="1">
      <c r="A9" s="82">
        <v>214</v>
      </c>
      <c r="B9" s="85" t="s">
        <v>105</v>
      </c>
      <c r="C9" s="82"/>
      <c r="D9" s="44" t="s">
        <v>94</v>
      </c>
      <c r="E9" s="86" t="s">
        <v>106</v>
      </c>
      <c r="F9" s="289">
        <v>16.75</v>
      </c>
      <c r="G9" s="287">
        <v>2.5</v>
      </c>
      <c r="H9" s="287">
        <v>0.6</v>
      </c>
      <c r="I9" s="287">
        <v>0.4</v>
      </c>
      <c r="J9" s="287">
        <v>1.7</v>
      </c>
      <c r="K9" s="289">
        <v>2.8</v>
      </c>
      <c r="L9" s="289">
        <v>1.9</v>
      </c>
      <c r="M9" s="289">
        <v>3.3</v>
      </c>
      <c r="N9" s="287"/>
      <c r="O9" s="287">
        <v>0.75</v>
      </c>
      <c r="P9" s="287"/>
      <c r="Q9" s="287">
        <v>0.9</v>
      </c>
      <c r="R9" s="287">
        <v>1.4</v>
      </c>
      <c r="S9" s="287"/>
      <c r="T9" s="287"/>
      <c r="U9" s="287"/>
      <c r="V9" s="287"/>
      <c r="W9" s="287"/>
      <c r="X9" s="287"/>
      <c r="Y9" s="287"/>
      <c r="Z9" s="423">
        <v>0.5</v>
      </c>
    </row>
    <row r="10" spans="1:26" ht="22.5" customHeight="1">
      <c r="A10" s="85" t="s">
        <v>107</v>
      </c>
      <c r="B10" s="85" t="s">
        <v>105</v>
      </c>
      <c r="C10" s="85" t="s">
        <v>108</v>
      </c>
      <c r="D10" s="44" t="s">
        <v>94</v>
      </c>
      <c r="E10" s="86" t="s">
        <v>109</v>
      </c>
      <c r="F10" s="289">
        <v>16.75</v>
      </c>
      <c r="G10" s="287">
        <v>2.5</v>
      </c>
      <c r="H10" s="287">
        <v>0.6</v>
      </c>
      <c r="I10" s="287">
        <v>0.4</v>
      </c>
      <c r="J10" s="287">
        <v>1.7</v>
      </c>
      <c r="K10" s="289">
        <v>2.8</v>
      </c>
      <c r="L10" s="289">
        <v>1.9</v>
      </c>
      <c r="M10" s="289">
        <v>3.3</v>
      </c>
      <c r="N10" s="287"/>
      <c r="O10" s="287">
        <v>0.75</v>
      </c>
      <c r="P10" s="287"/>
      <c r="Q10" s="287">
        <v>0.9</v>
      </c>
      <c r="R10" s="287">
        <v>1.4</v>
      </c>
      <c r="S10" s="287"/>
      <c r="T10" s="287"/>
      <c r="U10" s="287"/>
      <c r="V10" s="287"/>
      <c r="W10" s="287"/>
      <c r="X10" s="287"/>
      <c r="Y10" s="287"/>
      <c r="Z10" s="423">
        <v>0.5</v>
      </c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E18" sqref="E18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193</v>
      </c>
    </row>
    <row r="2" spans="1:20" ht="33.75" customHeight="1">
      <c r="A2" s="78" t="s">
        <v>194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79" t="s">
        <v>2</v>
      </c>
      <c r="B3" s="79"/>
      <c r="C3" s="79"/>
      <c r="D3" s="79"/>
      <c r="E3" s="79"/>
      <c r="S3" s="408" t="s">
        <v>78</v>
      </c>
      <c r="T3" s="408"/>
    </row>
    <row r="4" spans="1:20" ht="22.5" customHeight="1">
      <c r="A4" s="80" t="s">
        <v>144</v>
      </c>
      <c r="B4" s="80"/>
      <c r="C4" s="80"/>
      <c r="D4" s="81" t="s">
        <v>195</v>
      </c>
      <c r="E4" s="81" t="s">
        <v>131</v>
      </c>
      <c r="F4" s="118" t="s">
        <v>172</v>
      </c>
      <c r="G4" s="81" t="s">
        <v>133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136</v>
      </c>
      <c r="S4" s="81"/>
      <c r="T4" s="81"/>
    </row>
    <row r="5" spans="1:20" ht="14.25" customHeight="1">
      <c r="A5" s="80"/>
      <c r="B5" s="80"/>
      <c r="C5" s="80"/>
      <c r="D5" s="81"/>
      <c r="E5" s="81"/>
      <c r="F5" s="119"/>
      <c r="G5" s="81" t="s">
        <v>90</v>
      </c>
      <c r="H5" s="81" t="s">
        <v>196</v>
      </c>
      <c r="I5" s="81" t="s">
        <v>182</v>
      </c>
      <c r="J5" s="81" t="s">
        <v>183</v>
      </c>
      <c r="K5" s="81" t="s">
        <v>197</v>
      </c>
      <c r="L5" s="81" t="s">
        <v>198</v>
      </c>
      <c r="M5" s="81" t="s">
        <v>184</v>
      </c>
      <c r="N5" s="81" t="s">
        <v>199</v>
      </c>
      <c r="O5" s="81" t="s">
        <v>187</v>
      </c>
      <c r="P5" s="81" t="s">
        <v>200</v>
      </c>
      <c r="Q5" s="81" t="s">
        <v>201</v>
      </c>
      <c r="R5" s="81" t="s">
        <v>90</v>
      </c>
      <c r="S5" s="81" t="s">
        <v>202</v>
      </c>
      <c r="T5" s="81" t="s">
        <v>169</v>
      </c>
    </row>
    <row r="6" spans="1:20" ht="42.75" customHeight="1">
      <c r="A6" s="81" t="s">
        <v>101</v>
      </c>
      <c r="B6" s="81" t="s">
        <v>102</v>
      </c>
      <c r="C6" s="81" t="s">
        <v>103</v>
      </c>
      <c r="D6" s="81"/>
      <c r="E6" s="81"/>
      <c r="F6" s="12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27.75" customHeight="1">
      <c r="A7" s="82">
        <v>214</v>
      </c>
      <c r="B7" s="82"/>
      <c r="C7" s="82"/>
      <c r="D7" s="44" t="s">
        <v>94</v>
      </c>
      <c r="E7" s="83" t="s">
        <v>104</v>
      </c>
      <c r="F7" s="273">
        <f aca="true" t="shared" si="0" ref="F7:F9">G7+R7</f>
        <v>16.75</v>
      </c>
      <c r="G7" s="273">
        <f aca="true" t="shared" si="1" ref="G7:G9">SUM(H7:Q7)</f>
        <v>16.75</v>
      </c>
      <c r="H7" s="285">
        <v>13.2</v>
      </c>
      <c r="I7" s="406"/>
      <c r="J7" s="285">
        <v>0.9</v>
      </c>
      <c r="K7" s="406"/>
      <c r="L7" s="406"/>
      <c r="M7" s="285">
        <v>1.4</v>
      </c>
      <c r="N7" s="406"/>
      <c r="O7" s="406"/>
      <c r="P7" s="285">
        <v>0.75</v>
      </c>
      <c r="Q7" s="285">
        <v>0.5</v>
      </c>
      <c r="R7" s="409"/>
      <c r="S7" s="409"/>
      <c r="T7" s="409"/>
    </row>
    <row r="8" spans="1:20" ht="27" customHeight="1">
      <c r="A8" s="82">
        <v>214</v>
      </c>
      <c r="B8" s="85" t="s">
        <v>105</v>
      </c>
      <c r="C8" s="82"/>
      <c r="D8" s="44" t="s">
        <v>94</v>
      </c>
      <c r="E8" s="86" t="s">
        <v>106</v>
      </c>
      <c r="F8" s="274">
        <f t="shared" si="0"/>
        <v>16.75</v>
      </c>
      <c r="G8" s="274">
        <f t="shared" si="1"/>
        <v>16.75</v>
      </c>
      <c r="H8" s="287">
        <v>13.2</v>
      </c>
      <c r="I8" s="407"/>
      <c r="J8" s="287">
        <v>0.9</v>
      </c>
      <c r="K8" s="407"/>
      <c r="L8" s="407"/>
      <c r="M8" s="287">
        <v>1.4</v>
      </c>
      <c r="N8" s="407"/>
      <c r="O8" s="407"/>
      <c r="P8" s="287">
        <v>0.75</v>
      </c>
      <c r="Q8" s="287">
        <v>0.5</v>
      </c>
      <c r="R8" s="410"/>
      <c r="S8" s="410"/>
      <c r="T8" s="410"/>
    </row>
    <row r="9" spans="1:20" ht="27" customHeight="1">
      <c r="A9" s="85" t="s">
        <v>107</v>
      </c>
      <c r="B9" s="85" t="s">
        <v>105</v>
      </c>
      <c r="C9" s="85" t="s">
        <v>108</v>
      </c>
      <c r="D9" s="44" t="s">
        <v>94</v>
      </c>
      <c r="E9" s="86" t="s">
        <v>109</v>
      </c>
      <c r="F9" s="274">
        <f t="shared" si="0"/>
        <v>16.75</v>
      </c>
      <c r="G9" s="274">
        <f t="shared" si="1"/>
        <v>16.75</v>
      </c>
      <c r="H9" s="287">
        <v>13.2</v>
      </c>
      <c r="I9" s="407"/>
      <c r="J9" s="287">
        <v>0.9</v>
      </c>
      <c r="K9" s="407"/>
      <c r="L9" s="407"/>
      <c r="M9" s="287">
        <v>1.4</v>
      </c>
      <c r="N9" s="407"/>
      <c r="O9" s="407"/>
      <c r="P9" s="287">
        <v>0.75</v>
      </c>
      <c r="Q9" s="287">
        <v>0.5</v>
      </c>
      <c r="R9" s="410"/>
      <c r="S9" s="410"/>
      <c r="T9" s="410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尘缘</cp:lastModifiedBy>
  <cp:lastPrinted>2020-05-22T09:26:52Z</cp:lastPrinted>
  <dcterms:created xsi:type="dcterms:W3CDTF">1996-12-17T01:32:42Z</dcterms:created>
  <dcterms:modified xsi:type="dcterms:W3CDTF">2021-12-31T06:48:47Z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2CF5DA10FAF84F2EA5B6C242C82F7D67</vt:lpwstr>
  </property>
</Properties>
</file>