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97" firstSheet="16" activeTab="29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'部门收入总表'!$A$1:$M$8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'一般预算基本支出表'!$A$1:$H$8</definedName>
    <definedName name="_xlnm.Print_Area" localSheetId="12">'一般预算支出'!$A$1:$R$8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<sst xmlns="http://schemas.openxmlformats.org/spreadsheetml/2006/main" count="1136" uniqueCount="320">
  <si>
    <t>表-01</t>
  </si>
  <si>
    <t>部门收支总表</t>
  </si>
  <si>
    <t>单位:岳阳县交通运输局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</si>
  <si>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</si>
  <si>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</si>
  <si>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</si>
  <si>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</si>
  <si>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</si>
  <si>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</si>
  <si>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</si>
  <si>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</si>
  <si>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</si>
  <si>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</si>
  <si>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</si>
  <si>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</si>
  <si>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</si>
  <si>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</si>
  <si>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</si>
  <si>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</si>
  <si>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</si>
  <si>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</si>
  <si>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</si>
  <si>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</si>
  <si>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</si>
  <si>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</si>
  <si>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</si>
  <si>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</si>
  <si>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</si>
  <si>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</si>
  <si>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</si>
  <si>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</si>
  <si>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</si>
  <si>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</si>
  <si>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</si>
  <si>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</si>
  <si>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</si>
  <si>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</si>
  <si>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</si>
  <si>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</si>
  <si>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</si>
  <si>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</si>
  <si>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</si>
  <si>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</si>
  <si>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</si>
  <si>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</si>
  <si>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</si>
  <si>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</si>
  <si>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</si>
  <si>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</si>
  <si>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</si>
  <si>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</si>
  <si>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</si>
  <si>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</si>
  <si>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</si>
  <si>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</si>
  <si>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</si>
  <si>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</si>
  <si>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</si>
  <si>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</si>
  <si>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</si>
  <si>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</si>
  <si>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</si>
  <si>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</si>
  <si>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</si>
  <si>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</si>
  <si>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</si>
  <si>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</si>
  <si>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</si>
  <si>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</si>
  <si>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</si>
  <si>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</si>
  <si>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</si>
  <si>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</si>
  <si>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</si>
  <si>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</si>
  <si>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</si>
  <si>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</si>
  <si>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</si>
  <si>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</si>
  <si>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</si>
  <si>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</si>
  <si>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</si>
  <si>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</si>
  <si>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</si>
  <si>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</si>
  <si>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</si>
  <si>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</si>
  <si>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</si>
  <si>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</si>
  <si>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</si>
  <si>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</si>
  <si>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</si>
  <si>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</si>
  <si>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</si>
  <si>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066001</t>
  </si>
  <si>
    <t>岳阳县交通运输局</t>
  </si>
  <si>
    <t xml:space="preserve">  岳阳县交通运输局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</si>
  <si>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</si>
  <si>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</si>
  <si>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</si>
  <si>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</si>
  <si>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</si>
  <si>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</si>
  <si>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</si>
  <si>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</si>
  <si>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214</t>
  </si>
  <si>
    <t>岳阳县交通运输局(交通运输支出)</t>
  </si>
  <si>
    <t>01</t>
  </si>
  <si>
    <t xml:space="preserve">    岳阳县交通运输局(公路水路运输)</t>
  </si>
  <si>
    <t xml:space="preserve">      岳阳县交通运输局（行政运行）</t>
  </si>
  <si>
    <t>99</t>
  </si>
  <si>
    <t xml:space="preserve">        岳阳县交通运输局（其他公路水路运输支出）</t>
  </si>
  <si>
    <t>表-04</t>
  </si>
  <si>
    <t>部门支出总表（按部门预算经济分类）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</si>
  <si>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</si>
  <si>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</si>
  <si>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</si>
  <si>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</si>
  <si>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</si>
  <si>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</si>
  <si>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</si>
  <si>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</si>
  <si>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</si>
  <si>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</si>
  <si>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</si>
  <si>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</si>
  <si>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</si>
  <si>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</si>
  <si>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</si>
  <si>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</si>
  <si>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</si>
  <si>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</si>
  <si>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</si>
  <si>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</si>
  <si>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</si>
  <si>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</si>
  <si>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</si>
  <si>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</si>
  <si>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</si>
  <si>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</si>
  <si>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</si>
  <si>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</si>
  <si>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</si>
  <si>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</si>
  <si>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</si>
  <si>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交通运输支出</t>
  </si>
  <si>
    <t xml:space="preserve">    公路水路运输</t>
  </si>
  <si>
    <t xml:space="preserve">      行政运行</t>
  </si>
  <si>
    <t xml:space="preserve">       其他公路水路运输支出</t>
  </si>
  <si>
    <t>表-06</t>
  </si>
  <si>
    <t>工资福利支出预算表（按部门预算经济分类）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</si>
  <si>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</si>
  <si>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</si>
  <si>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</si>
  <si>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</si>
  <si>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</si>
  <si>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</si>
  <si>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</si>
  <si>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</si>
  <si>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</si>
  <si>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</si>
  <si>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</si>
  <si>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</si>
  <si>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</si>
  <si>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</si>
  <si>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</si>
  <si>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</si>
  <si>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</si>
  <si>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</si>
  <si>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</si>
  <si>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</si>
  <si>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</si>
  <si>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</si>
  <si>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</si>
  <si>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</si>
  <si>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</si>
  <si>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 xml:space="preserve">    岳阳县交通运输局</t>
  </si>
  <si>
    <t xml:space="preserve">      岳阳县交通运输局</t>
  </si>
  <si>
    <t>表-08</t>
  </si>
  <si>
    <t>一般商品和服务支出预算表（按部门预算经济分类）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</si>
  <si>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</si>
  <si>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</si>
  <si>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</si>
  <si>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</si>
  <si>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</si>
  <si>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</si>
  <si>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</si>
  <si>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</si>
  <si>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</si>
  <si>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</si>
  <si>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</si>
  <si>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</si>
  <si>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</si>
  <si>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</si>
  <si>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</si>
  <si>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</si>
  <si>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</si>
  <si>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</si>
  <si>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</si>
  <si>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</si>
  <si>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</si>
  <si>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</si>
  <si>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</si>
  <si>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</si>
  <si>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</si>
  <si>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</si>
  <si>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</si>
  <si>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</si>
  <si>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</si>
  <si>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</si>
  <si>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</si>
  <si>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</si>
  <si>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对个人和家庭的补助支出预算表（按部门预算经济分类）</t>
  </si>
  <si>
    <t>离退休费</t>
  </si>
  <si>
    <t>离休生活补贴</t>
  </si>
  <si>
    <t>老干费</t>
  </si>
  <si>
    <t>医疗费补助</t>
  </si>
  <si>
    <t>助学金</t>
  </si>
  <si>
    <t>无</t>
  </si>
  <si>
    <t>说明：本单位2021年无对个人和家庭补助支出预算安排，故本表无数据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</si>
  <si>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</si>
  <si>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</si>
  <si>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</si>
  <si>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</si>
  <si>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</si>
  <si>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</si>
  <si>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</si>
  <si>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</si>
  <si>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</si>
  <si>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</si>
  <si>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</si>
  <si>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</si>
  <si>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</si>
  <si>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</si>
  <si>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</si>
  <si>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</si>
  <si>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</si>
  <si>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</si>
  <si>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一般公共预算拨款——工资福利支出预算表（按部门预算经济分类）</t>
  </si>
  <si>
    <t>表-16</t>
  </si>
  <si>
    <t>一般公共预算拨款——工资福利支出预算表(按政府预算经济分类)</t>
  </si>
  <si>
    <t>表-17</t>
  </si>
  <si>
    <t>一般公共预算拨款——一般商品和服务支出预算表（按部门预算经济分类）</t>
  </si>
  <si>
    <t>表-18</t>
  </si>
  <si>
    <t>一般公共预算拨款——一般商品和服务支出预算表（按政府预算经济分类）</t>
  </si>
  <si>
    <t xml:space="preserve">  公路水路运输</t>
  </si>
  <si>
    <t xml:space="preserve">     行政运行</t>
  </si>
  <si>
    <t>表-19</t>
  </si>
  <si>
    <t>一般公共预算拨款——对个人和家庭的补助支出预算表（按部门预算经济分类）</t>
  </si>
  <si>
    <t>表-20</t>
  </si>
  <si>
    <t>一般公共预算拨款——对个人和家庭的补助支出预算表（按政府预算经济分类）</t>
  </si>
  <si>
    <t>表-21</t>
  </si>
  <si>
    <t>支出预算项目明细表</t>
  </si>
  <si>
    <t>功能科目编码</t>
  </si>
  <si>
    <t>单位名称（项目名称）</t>
  </si>
  <si>
    <t xml:space="preserve">    其他公路水路运输支出</t>
  </si>
  <si>
    <t xml:space="preserve">    岳阳县交通运输局（民桥民渡）</t>
  </si>
  <si>
    <t xml:space="preserve">    岳阳县交通运输局（渡口客船港区视频监控系统租赁）</t>
  </si>
  <si>
    <t xml:space="preserve">    岳阳县交通运输局（春运）</t>
  </si>
  <si>
    <t xml:space="preserve">    岳阳县交通运输局（交通战备物资）</t>
  </si>
  <si>
    <t>表-22</t>
  </si>
  <si>
    <t>政府性基金拨款支出预算表（按部门预算经济分类）</t>
  </si>
  <si>
    <t>说明：本单位2021年无政府性基金拨款支出预算安排，故本表无数据。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</si>
  <si>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</si>
  <si>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</si>
  <si>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</si>
  <si>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纳入专户管理的非税收入拨款支出预算表（按部门预算经济分类）</t>
  </si>
  <si>
    <t>说明：本单位2021年无纳入专户管理的非税收入拨款支出预算安排，故本表无数据。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</si>
  <si>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</si>
  <si>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</si>
  <si>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</si>
  <si>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经费拨款支出预算表（按部门预算经济分类）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</si>
  <si>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</si>
  <si>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</si>
  <si>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</si>
  <si>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</si>
  <si>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</si>
  <si>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</si>
  <si>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</si>
  <si>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</si>
  <si>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</si>
  <si>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</si>
  <si>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</si>
  <si>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</si>
  <si>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</si>
  <si>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</si>
  <si>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</si>
  <si>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</si>
  <si>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</si>
  <si>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</si>
  <si>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</si>
  <si>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</si>
  <si>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</si>
  <si>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</si>
  <si>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</si>
  <si>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全县公路水路交通基础设施规划、建设、维修、运输、安全行业监管等</t>
  </si>
  <si>
    <t>项目建设稳步推进，如期完成年初目标任务，行业监管不断加强，队伍执法水平不断提升，确保道路运输安全及城区交通秩序持续好转，群众满意度不断提升</t>
  </si>
  <si>
    <t>确保全县公路水路交通基本设施顺利安全完成</t>
  </si>
  <si>
    <t>社会公众满意度80%以上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</si>
  <si>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</si>
  <si>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</si>
  <si>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</si>
  <si>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</si>
  <si>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</si>
  <si>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</si>
  <si>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</si>
  <si>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</si>
  <si>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</si>
  <si>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</si>
  <si>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</si>
  <si>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</si>
  <si>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</si>
  <si>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运行维护经费</t>
  </si>
  <si>
    <t>延续项目</t>
  </si>
  <si>
    <t>根据公路法及农村公路普及进行日常维护</t>
  </si>
  <si>
    <t>公路养护专项经费管理办法、经费预算绩效评估工作制度、单位内部控制建设</t>
  </si>
  <si>
    <t>按工作部署和工作进度开支</t>
  </si>
  <si>
    <t>保障各专项业务工作能按照部署顺利完成</t>
  </si>
  <si>
    <t>各专项业务工作能圆满完成</t>
  </si>
  <si>
    <t>确保专项业务顺利进行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</si>
</sst>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0.00_ "/>
    <numFmt numFmtId="179" formatCode="#,##0.0"/>
    <numFmt numFmtId="180" formatCode="#,##0.00_);[Red]\(#,##0.00\)"/>
    <numFmt numFmtId="181" formatCode="* #,##0.00;* \-#,##0.00;* &quot;&quot;??;@"/>
    <numFmt numFmtId="182" formatCode="0.0_ "/>
    <numFmt numFmtId="183" formatCode="#,##0.0000"/>
    <numFmt numFmtId="184" formatCode="0.00;[Red]0.00"/>
    <numFmt numFmtId="185" formatCode="00"/>
    <numFmt numFmtId="186" formatCode="0000"/>
    <numFmt numFmtId="187" formatCode="0.00_);[Red]\(0.00\)"/>
    <numFmt numFmtId="188" formatCode="0.0_);[Red]\(0.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2" applyNumberFormat="0" applyFont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0" fillId="0" borderId="3" applyNumberFormat="0" applyFill="0" applyAlignment="0" applyProtection="0"/>
    <xf numFmtId="0" fontId="12" fillId="6" borderId="0" applyNumberFormat="0" applyBorder="0" applyAlignment="0" applyProtection="0"/>
    <xf numFmtId="0" fontId="4" fillId="0" borderId="0">
      <alignment vertical="center"/>
      <protection/>
    </xf>
    <xf numFmtId="0" fontId="22" fillId="0" borderId="4" applyNumberFormat="0" applyFill="0" applyAlignment="0" applyProtection="0"/>
    <xf numFmtId="0" fontId="12" fillId="6" borderId="0" applyNumberFormat="0" applyBorder="0" applyAlignment="0" applyProtection="0"/>
    <xf numFmtId="0" fontId="25" fillId="8" borderId="5" applyNumberFormat="0" applyAlignment="0" applyProtection="0"/>
    <xf numFmtId="0" fontId="29" fillId="8" borderId="1" applyNumberFormat="0" applyAlignment="0" applyProtection="0"/>
    <xf numFmtId="0" fontId="4" fillId="0" borderId="0">
      <alignment vertical="center"/>
      <protection/>
    </xf>
    <xf numFmtId="0" fontId="18" fillId="9" borderId="6" applyNumberFormat="0" applyAlignment="0" applyProtection="0"/>
    <xf numFmtId="0" fontId="14" fillId="2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8" fillId="0" borderId="8" applyNumberFormat="0" applyFill="0" applyAlignment="0" applyProtection="0"/>
    <xf numFmtId="0" fontId="17" fillId="4" borderId="0" applyNumberFormat="0" applyBorder="0" applyAlignment="0" applyProtection="0"/>
    <xf numFmtId="0" fontId="27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>
      <alignment vertical="center"/>
      <protection/>
    </xf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2" fillId="16" borderId="0" applyNumberFormat="0" applyBorder="0" applyAlignment="0" applyProtection="0"/>
    <xf numFmtId="0" fontId="14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596">
    <xf numFmtId="0" fontId="0" fillId="0" borderId="0" xfId="0" applyAlignment="1">
      <alignment/>
    </xf>
    <xf numFmtId="0" fontId="2" fillId="0" borderId="0" xfId="79" applyNumberFormat="1" applyFont="1" applyFill="1" applyAlignment="1" applyProtection="1">
      <alignment horizontal="center" vertical="center"/>
      <protection/>
    </xf>
    <xf numFmtId="0" fontId="3" fillId="0" borderId="0" xfId="79" applyFont="1">
      <alignment/>
      <protection/>
    </xf>
    <xf numFmtId="0" fontId="3" fillId="0" borderId="0" xfId="79" applyFont="1">
      <alignment/>
      <protection/>
    </xf>
    <xf numFmtId="0" fontId="4" fillId="0" borderId="0" xfId="79">
      <alignment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8" borderId="10" xfId="79" applyNumberFormat="1" applyFont="1" applyFill="1" applyBorder="1" applyAlignment="1" applyProtection="1">
      <alignment horizontal="center" vertical="center" wrapText="1"/>
      <protection/>
    </xf>
    <xf numFmtId="0" fontId="3" fillId="8" borderId="11" xfId="79" applyNumberFormat="1" applyFont="1" applyFill="1" applyBorder="1" applyAlignment="1" applyProtection="1">
      <alignment horizontal="center" vertical="center" wrapText="1"/>
      <protection/>
    </xf>
    <xf numFmtId="0" fontId="3" fillId="8" borderId="12" xfId="79" applyNumberFormat="1" applyFont="1" applyFill="1" applyBorder="1" applyAlignment="1" applyProtection="1">
      <alignment horizontal="center" vertical="center" wrapText="1"/>
      <protection/>
    </xf>
    <xf numFmtId="0" fontId="3" fillId="8" borderId="13" xfId="79" applyNumberFormat="1" applyFont="1" applyFill="1" applyBorder="1" applyAlignment="1" applyProtection="1">
      <alignment horizontal="center" vertical="center" wrapText="1"/>
      <protection/>
    </xf>
    <xf numFmtId="0" fontId="3" fillId="8" borderId="14" xfId="79" applyNumberFormat="1" applyFont="1" applyFill="1" applyBorder="1" applyAlignment="1" applyProtection="1">
      <alignment horizontal="center" vertical="center" wrapText="1"/>
      <protection/>
    </xf>
    <xf numFmtId="0" fontId="3" fillId="8" borderId="10" xfId="79" applyNumberFormat="1" applyFont="1" applyFill="1" applyBorder="1" applyAlignment="1" applyProtection="1">
      <alignment vertical="center" wrapText="1"/>
      <protection/>
    </xf>
    <xf numFmtId="0" fontId="5" fillId="8" borderId="15" xfId="79" applyFont="1" applyFill="1" applyBorder="1" applyAlignment="1">
      <alignment horizontal="center" vertical="center"/>
      <protection/>
    </xf>
    <xf numFmtId="0" fontId="5" fillId="8" borderId="10" xfId="79" applyFont="1" applyFill="1" applyBorder="1" applyAlignment="1">
      <alignment horizontal="center" vertical="center"/>
      <protection/>
    </xf>
    <xf numFmtId="0" fontId="5" fillId="8" borderId="11" xfId="79" applyFont="1" applyFill="1" applyBorder="1" applyAlignment="1">
      <alignment horizontal="center" vertical="center"/>
      <protection/>
    </xf>
    <xf numFmtId="0" fontId="5" fillId="0" borderId="10" xfId="79" applyFont="1" applyBorder="1" applyAlignment="1">
      <alignment horizontal="center" vertical="center" wrapText="1"/>
      <protection/>
    </xf>
    <xf numFmtId="49" fontId="4" fillId="0" borderId="10" xfId="72" applyNumberFormat="1" applyFont="1" applyFill="1" applyBorder="1" applyAlignment="1" applyProtection="1">
      <alignment horizontal="left" vertical="center" wrapText="1"/>
      <protection/>
    </xf>
    <xf numFmtId="176" fontId="5" fillId="0" borderId="10" xfId="79" applyNumberFormat="1" applyFont="1" applyBorder="1" applyAlignment="1">
      <alignment horizontal="center" vertical="center" wrapText="1"/>
      <protection/>
    </xf>
    <xf numFmtId="49" fontId="5" fillId="0" borderId="16" xfId="79" applyNumberFormat="1" applyFont="1" applyFill="1" applyBorder="1" applyAlignment="1" applyProtection="1">
      <alignment horizontal="left" vertical="center" wrapText="1"/>
      <protection/>
    </xf>
    <xf numFmtId="49" fontId="5" fillId="0" borderId="12" xfId="79" applyNumberFormat="1" applyFont="1" applyFill="1" applyBorder="1" applyAlignment="1" applyProtection="1">
      <alignment horizontal="left" vertical="center" wrapText="1"/>
      <protection/>
    </xf>
    <xf numFmtId="0" fontId="5" fillId="0" borderId="0" xfId="73" applyFont="1" applyAlignment="1">
      <alignment horizontal="left" vertical="center" wrapText="1"/>
      <protection/>
    </xf>
    <xf numFmtId="0" fontId="4" fillId="0" borderId="0" xfId="79" applyAlignment="1">
      <alignment horizontal="center"/>
      <protection/>
    </xf>
    <xf numFmtId="49" fontId="5" fillId="0" borderId="12" xfId="19" applyNumberFormat="1" applyFont="1" applyFill="1" applyBorder="1" applyAlignment="1" applyProtection="1">
      <alignment horizontal="left" vertical="center" wrapText="1"/>
      <protection/>
    </xf>
    <xf numFmtId="0" fontId="4" fillId="0" borderId="0" xfId="19" applyFill="1">
      <alignment/>
      <protection/>
    </xf>
    <xf numFmtId="0" fontId="4" fillId="0" borderId="0" xfId="19">
      <alignment/>
      <protection/>
    </xf>
    <xf numFmtId="0" fontId="5" fillId="0" borderId="0" xfId="19" applyFont="1" applyAlignment="1">
      <alignment horizontal="center" vertical="center"/>
      <protection/>
    </xf>
    <xf numFmtId="0" fontId="5" fillId="0" borderId="0" xfId="19" applyNumberFormat="1" applyFont="1" applyAlignment="1">
      <alignment horizontal="center" vertical="center"/>
      <protection/>
    </xf>
    <xf numFmtId="0" fontId="2" fillId="0" borderId="0" xfId="19" applyFont="1" applyAlignment="1">
      <alignment horizontal="center" vertical="center"/>
      <protection/>
    </xf>
    <xf numFmtId="0" fontId="6" fillId="0" borderId="0" xfId="79" applyFont="1">
      <alignment/>
      <protection/>
    </xf>
    <xf numFmtId="0" fontId="3" fillId="8" borderId="10" xfId="19" applyNumberFormat="1" applyFont="1" applyFill="1" applyBorder="1" applyAlignment="1" applyProtection="1">
      <alignment horizontal="center" vertical="center" wrapText="1"/>
      <protection/>
    </xf>
    <xf numFmtId="0" fontId="3" fillId="8" borderId="13" xfId="19" applyNumberFormat="1" applyFont="1" applyFill="1" applyBorder="1" applyAlignment="1" applyProtection="1">
      <alignment horizontal="center" vertical="center" wrapText="1"/>
      <protection/>
    </xf>
    <xf numFmtId="0" fontId="3" fillId="8" borderId="13" xfId="19" applyNumberFormat="1" applyFont="1" applyFill="1" applyBorder="1" applyAlignment="1" applyProtection="1">
      <alignment horizontal="center" vertical="center"/>
      <protection/>
    </xf>
    <xf numFmtId="0" fontId="3" fillId="8" borderId="10" xfId="19" applyNumberFormat="1" applyFont="1" applyFill="1" applyBorder="1" applyAlignment="1" applyProtection="1">
      <alignment horizontal="center" vertical="center"/>
      <protection/>
    </xf>
    <xf numFmtId="0" fontId="3" fillId="8" borderId="12" xfId="19" applyNumberFormat="1" applyFont="1" applyFill="1" applyBorder="1" applyAlignment="1" applyProtection="1">
      <alignment horizontal="center" vertical="center"/>
      <protection/>
    </xf>
    <xf numFmtId="0" fontId="3" fillId="8" borderId="17" xfId="19" applyNumberFormat="1" applyFont="1" applyFill="1" applyBorder="1" applyAlignment="1" applyProtection="1">
      <alignment horizontal="center" vertical="center" wrapText="1"/>
      <protection/>
    </xf>
    <xf numFmtId="0" fontId="3" fillId="8" borderId="15" xfId="19" applyNumberFormat="1" applyFont="1" applyFill="1" applyBorder="1" applyAlignment="1" applyProtection="1">
      <alignment horizontal="center" vertical="center"/>
      <protection/>
    </xf>
    <xf numFmtId="0" fontId="3" fillId="8" borderId="18" xfId="19" applyNumberFormat="1" applyFont="1" applyFill="1" applyBorder="1" applyAlignment="1" applyProtection="1">
      <alignment horizontal="center" vertical="center"/>
      <protection/>
    </xf>
    <xf numFmtId="0" fontId="3" fillId="8" borderId="0" xfId="19" applyNumberFormat="1" applyFont="1" applyFill="1" applyAlignment="1" applyProtection="1">
      <alignment horizontal="center" vertical="center" wrapText="1"/>
      <protection/>
    </xf>
    <xf numFmtId="0" fontId="5" fillId="8" borderId="15" xfId="19" applyFont="1" applyFill="1" applyBorder="1" applyAlignment="1">
      <alignment horizontal="center" vertical="center"/>
      <protection/>
    </xf>
    <xf numFmtId="0" fontId="5" fillId="8" borderId="11" xfId="19" applyFont="1" applyFill="1" applyBorder="1" applyAlignment="1">
      <alignment horizontal="center" vertical="center"/>
      <protection/>
    </xf>
    <xf numFmtId="49" fontId="5" fillId="0" borderId="10" xfId="44" applyNumberFormat="1" applyFont="1" applyFill="1" applyBorder="1" applyAlignment="1" applyProtection="1">
      <alignment horizontal="left" vertical="center" wrapText="1"/>
      <protection/>
    </xf>
    <xf numFmtId="177" fontId="5" fillId="0" borderId="10" xfId="19" applyNumberFormat="1" applyFont="1" applyFill="1" applyBorder="1" applyAlignment="1" applyProtection="1">
      <alignment horizontal="center" vertical="center" wrapText="1"/>
      <protection/>
    </xf>
    <xf numFmtId="177" fontId="5" fillId="8" borderId="16" xfId="77" applyNumberFormat="1" applyFont="1" applyFill="1" applyBorder="1" applyAlignment="1">
      <alignment horizontal="center" vertical="center" wrapText="1"/>
      <protection/>
    </xf>
    <xf numFmtId="177" fontId="5" fillId="0" borderId="12" xfId="19" applyNumberFormat="1" applyFont="1" applyFill="1" applyBorder="1" applyAlignment="1" applyProtection="1">
      <alignment horizontal="center" vertical="center" wrapText="1"/>
      <protection/>
    </xf>
    <xf numFmtId="0" fontId="5" fillId="0" borderId="0" xfId="19" applyFont="1" applyFill="1" applyAlignment="1">
      <alignment horizontal="center" vertical="center"/>
      <protection/>
    </xf>
    <xf numFmtId="0" fontId="5" fillId="0" borderId="0" xfId="19" applyNumberFormat="1" applyFont="1" applyFill="1" applyAlignment="1">
      <alignment horizontal="center" vertical="center"/>
      <protection/>
    </xf>
    <xf numFmtId="0" fontId="4" fillId="0" borderId="0" xfId="19" applyAlignment="1">
      <alignment horizontal="center"/>
      <protection/>
    </xf>
    <xf numFmtId="0" fontId="3" fillId="8" borderId="14" xfId="19" applyNumberFormat="1" applyFont="1" applyFill="1" applyBorder="1" applyAlignment="1" applyProtection="1">
      <alignment horizontal="center" vertical="center"/>
      <protection/>
    </xf>
    <xf numFmtId="49" fontId="5" fillId="0" borderId="10" xfId="19" applyNumberFormat="1" applyFont="1" applyFill="1" applyBorder="1" applyAlignment="1" applyProtection="1">
      <alignment horizontal="left" vertical="center" wrapText="1"/>
      <protection/>
    </xf>
    <xf numFmtId="0" fontId="4" fillId="0" borderId="0" xfId="72" applyFill="1">
      <alignment vertical="center"/>
      <protection/>
    </xf>
    <xf numFmtId="0" fontId="4" fillId="0" borderId="0" xfId="72">
      <alignment vertical="center"/>
      <protection/>
    </xf>
    <xf numFmtId="0" fontId="7" fillId="0" borderId="0" xfId="72" applyNumberFormat="1" applyFont="1" applyFill="1" applyAlignment="1" applyProtection="1">
      <alignment horizontal="center" vertical="center"/>
      <protection/>
    </xf>
    <xf numFmtId="0" fontId="4" fillId="0" borderId="0" xfId="72" applyAlignment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8" borderId="19" xfId="72" applyNumberFormat="1" applyFont="1" applyFill="1" applyBorder="1" applyAlignment="1" applyProtection="1">
      <alignment horizontal="center" vertical="center" wrapText="1"/>
      <protection/>
    </xf>
    <xf numFmtId="0" fontId="5" fillId="8" borderId="14" xfId="72" applyNumberFormat="1" applyFont="1" applyFill="1" applyBorder="1" applyAlignment="1" applyProtection="1">
      <alignment horizontal="center" vertical="center" wrapText="1"/>
      <protection/>
    </xf>
    <xf numFmtId="0" fontId="5" fillId="8" borderId="20" xfId="72" applyNumberFormat="1" applyFont="1" applyFill="1" applyBorder="1" applyAlignment="1" applyProtection="1">
      <alignment horizontal="center" vertical="center" wrapText="1"/>
      <protection/>
    </xf>
    <xf numFmtId="0" fontId="5" fillId="8" borderId="9" xfId="72" applyNumberFormat="1" applyFont="1" applyFill="1" applyBorder="1" applyAlignment="1" applyProtection="1">
      <alignment horizontal="center" vertical="center" wrapText="1"/>
      <protection/>
    </xf>
    <xf numFmtId="0" fontId="5" fillId="8" borderId="12" xfId="72" applyNumberFormat="1" applyFont="1" applyFill="1" applyBorder="1" applyAlignment="1" applyProtection="1">
      <alignment horizontal="center" vertical="center" wrapText="1"/>
      <protection/>
    </xf>
    <xf numFmtId="0" fontId="5" fillId="8" borderId="10" xfId="72" applyNumberFormat="1" applyFont="1" applyFill="1" applyBorder="1" applyAlignment="1" applyProtection="1">
      <alignment horizontal="center" vertical="center" wrapText="1"/>
      <protection/>
    </xf>
    <xf numFmtId="0" fontId="5" fillId="8" borderId="13" xfId="72" applyNumberFormat="1" applyFont="1" applyFill="1" applyBorder="1" applyAlignment="1" applyProtection="1">
      <alignment horizontal="center" vertical="center" wrapText="1"/>
      <protection/>
    </xf>
    <xf numFmtId="0" fontId="5" fillId="8" borderId="16" xfId="72" applyNumberFormat="1" applyFont="1" applyFill="1" applyBorder="1" applyAlignment="1" applyProtection="1">
      <alignment horizontal="center" vertical="center" wrapText="1"/>
      <protection/>
    </xf>
    <xf numFmtId="0" fontId="4" fillId="8" borderId="11" xfId="72" applyFill="1" applyBorder="1" applyAlignment="1">
      <alignment horizontal="center" vertical="center" wrapText="1"/>
      <protection/>
    </xf>
    <xf numFmtId="0" fontId="4" fillId="8" borderId="15" xfId="72" applyFill="1" applyBorder="1" applyAlignment="1">
      <alignment horizontal="center" vertical="center" wrapText="1"/>
      <protection/>
    </xf>
    <xf numFmtId="49" fontId="4" fillId="18" borderId="10" xfId="72" applyNumberFormat="1" applyFont="1" applyFill="1" applyBorder="1" applyAlignment="1" applyProtection="1">
      <alignment horizontal="left" vertical="center" wrapText="1"/>
      <protection/>
    </xf>
    <xf numFmtId="178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0" xfId="72" applyFont="1" applyAlignment="1">
      <alignment horizontal="right" vertical="center"/>
      <protection/>
    </xf>
    <xf numFmtId="0" fontId="4" fillId="0" borderId="21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178" fontId="4" fillId="0" borderId="10" xfId="7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3" fillId="8" borderId="10" xfId="78" applyNumberFormat="1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 applyProtection="1">
      <alignment horizontal="left" vertical="center" wrapText="1"/>
      <protection/>
    </xf>
    <xf numFmtId="0" fontId="3" fillId="8" borderId="10" xfId="78" applyFont="1" applyFill="1" applyBorder="1" applyAlignment="1">
      <alignment horizontal="left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49" fontId="5" fillId="8" borderId="10" xfId="78" applyNumberFormat="1" applyFont="1" applyFill="1" applyBorder="1" applyAlignment="1">
      <alignment horizontal="center" vertical="center" wrapText="1"/>
      <protection/>
    </xf>
    <xf numFmtId="0" fontId="5" fillId="8" borderId="10" xfId="78" applyFont="1" applyFill="1" applyBorder="1" applyAlignment="1">
      <alignment horizontal="left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49" fontId="5" fillId="0" borderId="10" xfId="78" applyNumberFormat="1" applyFont="1" applyFill="1" applyBorder="1" applyAlignment="1" applyProtection="1">
      <alignment horizontal="center" vertical="center" wrapText="1"/>
      <protection/>
    </xf>
    <xf numFmtId="17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17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8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4" fillId="0" borderId="0" xfId="20" applyAlignment="1">
      <alignment horizontal="center" vertical="center" wrapText="1"/>
      <protection/>
    </xf>
    <xf numFmtId="0" fontId="4" fillId="0" borderId="0" xfId="20">
      <alignment vertical="center"/>
      <protection/>
    </xf>
    <xf numFmtId="0" fontId="9" fillId="0" borderId="0" xfId="20" applyNumberFormat="1" applyFont="1" applyFill="1" applyAlignment="1" applyProtection="1">
      <alignment horizontal="center" vertical="center" wrapText="1"/>
      <protection/>
    </xf>
    <xf numFmtId="0" fontId="4" fillId="0" borderId="0" xfId="20" applyNumberFormat="1" applyFont="1" applyFill="1" applyAlignment="1" applyProtection="1">
      <alignment vertical="center"/>
      <protection/>
    </xf>
    <xf numFmtId="0" fontId="5" fillId="8" borderId="10" xfId="20" applyFont="1" applyFill="1" applyBorder="1" applyAlignment="1">
      <alignment horizontal="centerContinuous" vertical="center"/>
      <protection/>
    </xf>
    <xf numFmtId="0" fontId="5" fillId="8" borderId="10" xfId="20" applyNumberFormat="1" applyFont="1" applyFill="1" applyBorder="1" applyAlignment="1" applyProtection="1">
      <alignment horizontal="center" vertical="center" wrapText="1"/>
      <protection/>
    </xf>
    <xf numFmtId="0" fontId="5" fillId="0" borderId="10" xfId="20" applyNumberFormat="1" applyFont="1" applyFill="1" applyBorder="1" applyAlignment="1" applyProtection="1">
      <alignment horizontal="center" vertical="center" wrapText="1"/>
      <protection/>
    </xf>
    <xf numFmtId="0" fontId="5" fillId="8" borderId="10" xfId="20" applyNumberFormat="1" applyFont="1" applyFill="1" applyBorder="1" applyAlignment="1" applyProtection="1">
      <alignment horizontal="centerContinuous" vertical="center"/>
      <protection/>
    </xf>
    <xf numFmtId="0" fontId="5" fillId="8" borderId="10" xfId="20" applyNumberFormat="1" applyFont="1" applyFill="1" applyBorder="1" applyAlignment="1" applyProtection="1">
      <alignment horizontal="center" vertical="center"/>
      <protection/>
    </xf>
    <xf numFmtId="0" fontId="5" fillId="8" borderId="10" xfId="20" applyFont="1" applyFill="1" applyBorder="1" applyAlignment="1">
      <alignment horizontal="center" vertical="center" wrapText="1"/>
      <protection/>
    </xf>
    <xf numFmtId="0" fontId="5" fillId="8" borderId="11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4" fillId="0" borderId="10" xfId="20" applyBorder="1" applyAlignment="1">
      <alignment horizontal="center" vertical="center" wrapText="1"/>
      <protection/>
    </xf>
    <xf numFmtId="0" fontId="5" fillId="0" borderId="11" xfId="20" applyFont="1" applyFill="1" applyBorder="1" applyAlignment="1">
      <alignment horizontal="center" vertical="center" wrapText="1"/>
      <protection/>
    </xf>
    <xf numFmtId="0" fontId="4" fillId="0" borderId="10" xfId="20" applyFill="1" applyBorder="1" applyAlignment="1">
      <alignment horizontal="center" vertical="center" wrapText="1"/>
      <protection/>
    </xf>
    <xf numFmtId="0" fontId="4" fillId="0" borderId="0" xfId="20" applyNumberFormat="1" applyFont="1" applyFill="1" applyAlignment="1" applyProtection="1">
      <alignment horizontal="center" vertical="center" wrapText="1"/>
      <protection/>
    </xf>
    <xf numFmtId="0" fontId="4" fillId="0" borderId="9" xfId="20" applyBorder="1" applyAlignment="1">
      <alignment horizontal="right" vertical="center"/>
      <protection/>
    </xf>
    <xf numFmtId="0" fontId="4" fillId="0" borderId="9" xfId="20" applyFont="1" applyBorder="1" applyAlignment="1">
      <alignment horizontal="right" vertical="center"/>
      <protection/>
    </xf>
    <xf numFmtId="0" fontId="5" fillId="8" borderId="0" xfId="20" applyFont="1" applyFill="1" applyAlignment="1">
      <alignment horizontal="center" vertical="center"/>
      <protection/>
    </xf>
    <xf numFmtId="18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>
      <alignment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4" fillId="0" borderId="0" xfId="20" applyBorder="1" applyAlignment="1">
      <alignment horizontal="center" vertical="center" wrapText="1"/>
      <protection/>
    </xf>
    <xf numFmtId="0" fontId="4" fillId="0" borderId="10" xfId="20" applyBorder="1" applyAlignment="1">
      <alignment horizontal="center" vertical="center" wrapText="1"/>
      <protection/>
    </xf>
    <xf numFmtId="0" fontId="6" fillId="0" borderId="0" xfId="20" applyFont="1" applyFill="1" applyAlignment="1">
      <alignment horizontal="center" vertical="center" wrapText="1"/>
      <protection/>
    </xf>
    <xf numFmtId="0" fontId="6" fillId="0" borderId="0" xfId="20" applyFont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0" fontId="0" fillId="18" borderId="22" xfId="0" applyFont="1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4" fillId="0" borderId="0" xfId="27" applyFill="1">
      <alignment vertical="center"/>
      <protection/>
    </xf>
    <xf numFmtId="0" fontId="4" fillId="0" borderId="0" xfId="27">
      <alignment vertical="center"/>
      <protection/>
    </xf>
    <xf numFmtId="0" fontId="5" fillId="0" borderId="0" xfId="27" applyFont="1" applyAlignment="1">
      <alignment horizontal="center" vertical="center" wrapText="1"/>
      <protection/>
    </xf>
    <xf numFmtId="0" fontId="7" fillId="0" borderId="0" xfId="27" applyNumberFormat="1" applyFont="1" applyFill="1" applyAlignment="1" applyProtection="1">
      <alignment horizontal="center" vertical="center"/>
      <protection/>
    </xf>
    <xf numFmtId="0" fontId="5" fillId="8" borderId="10" xfId="27" applyNumberFormat="1" applyFont="1" applyFill="1" applyBorder="1" applyAlignment="1" applyProtection="1">
      <alignment horizontal="center" vertical="center" wrapText="1"/>
      <protection/>
    </xf>
    <xf numFmtId="0" fontId="5" fillId="8" borderId="16" xfId="27" applyNumberFormat="1" applyFont="1" applyFill="1" applyBorder="1" applyAlignment="1" applyProtection="1">
      <alignment horizontal="center" vertical="center" wrapText="1"/>
      <protection/>
    </xf>
    <xf numFmtId="0" fontId="5" fillId="8" borderId="12" xfId="27" applyNumberFormat="1" applyFont="1" applyFill="1" applyBorder="1" applyAlignment="1" applyProtection="1">
      <alignment horizontal="center" vertical="center" wrapText="1"/>
      <protection/>
    </xf>
    <xf numFmtId="0" fontId="5" fillId="8" borderId="19" xfId="27" applyNumberFormat="1" applyFont="1" applyFill="1" applyBorder="1" applyAlignment="1" applyProtection="1">
      <alignment horizontal="center" vertical="center" wrapText="1"/>
      <protection/>
    </xf>
    <xf numFmtId="0" fontId="5" fillId="8" borderId="9" xfId="27" applyFont="1" applyFill="1" applyBorder="1" applyAlignment="1">
      <alignment horizontal="center" vertical="center" wrapText="1"/>
      <protection/>
    </xf>
    <xf numFmtId="0" fontId="5" fillId="8" borderId="15" xfId="27" applyFont="1" applyFill="1" applyBorder="1" applyAlignment="1">
      <alignment horizontal="center" vertical="center" wrapText="1"/>
      <protection/>
    </xf>
    <xf numFmtId="0" fontId="5" fillId="8" borderId="11" xfId="27" applyFont="1" applyFill="1" applyBorder="1" applyAlignment="1">
      <alignment horizontal="center" vertical="center" wrapText="1"/>
      <protection/>
    </xf>
    <xf numFmtId="49" fontId="5" fillId="0" borderId="12" xfId="27" applyNumberFormat="1" applyFont="1" applyFill="1" applyBorder="1" applyAlignment="1" applyProtection="1">
      <alignment horizontal="center" vertical="center" wrapText="1"/>
      <protection/>
    </xf>
    <xf numFmtId="49" fontId="5" fillId="0" borderId="10" xfId="27" applyNumberFormat="1" applyFont="1" applyFill="1" applyBorder="1" applyAlignment="1" applyProtection="1">
      <alignment horizontal="center" vertical="center" wrapText="1"/>
      <protection/>
    </xf>
    <xf numFmtId="49" fontId="5" fillId="0" borderId="16" xfId="27" applyNumberFormat="1" applyFont="1" applyFill="1" applyBorder="1" applyAlignment="1" applyProtection="1">
      <alignment horizontal="left" vertical="center" wrapText="1"/>
      <protection/>
    </xf>
    <xf numFmtId="0" fontId="5" fillId="0" borderId="12" xfId="27" applyNumberFormat="1" applyFont="1" applyFill="1" applyBorder="1" applyAlignment="1" applyProtection="1">
      <alignment horizontal="left" vertical="center" wrapText="1"/>
      <protection/>
    </xf>
    <xf numFmtId="177" fontId="5" fillId="0" borderId="10" xfId="27" applyNumberFormat="1" applyFont="1" applyFill="1" applyBorder="1" applyAlignment="1" applyProtection="1">
      <alignment horizontal="right" vertical="center" wrapText="1"/>
      <protection/>
    </xf>
    <xf numFmtId="177" fontId="5" fillId="0" borderId="16" xfId="27" applyNumberFormat="1" applyFont="1" applyFill="1" applyBorder="1" applyAlignment="1" applyProtection="1">
      <alignment horizontal="right" vertical="center" wrapText="1"/>
      <protection/>
    </xf>
    <xf numFmtId="177" fontId="5" fillId="0" borderId="12" xfId="27" applyNumberFormat="1" applyFont="1" applyFill="1" applyBorder="1" applyAlignment="1" applyProtection="1">
      <alignment horizontal="right" vertical="center" wrapText="1"/>
      <protection/>
    </xf>
    <xf numFmtId="49" fontId="5" fillId="0" borderId="0" xfId="27" applyNumberFormat="1" applyFont="1" applyFill="1" applyAlignment="1">
      <alignment horizontal="center" vertical="center"/>
      <protection/>
    </xf>
    <xf numFmtId="0" fontId="5" fillId="0" borderId="0" xfId="27" applyFont="1" applyFill="1" applyAlignment="1">
      <alignment horizontal="left" vertical="center"/>
      <protection/>
    </xf>
    <xf numFmtId="181" fontId="5" fillId="0" borderId="0" xfId="27" applyNumberFormat="1" applyFont="1" applyFill="1" applyAlignment="1">
      <alignment horizontal="center" vertical="center"/>
      <protection/>
    </xf>
    <xf numFmtId="49" fontId="5" fillId="8" borderId="0" xfId="27" applyNumberFormat="1" applyFont="1" applyFill="1" applyAlignment="1">
      <alignment horizontal="center" vertical="center"/>
      <protection/>
    </xf>
    <xf numFmtId="181" fontId="5" fillId="8" borderId="0" xfId="27" applyNumberFormat="1" applyFont="1" applyFill="1" applyAlignment="1">
      <alignment horizontal="center" vertical="center"/>
      <protection/>
    </xf>
    <xf numFmtId="0" fontId="5" fillId="8" borderId="0" xfId="27" applyFont="1" applyFill="1" applyAlignment="1">
      <alignment horizontal="left" vertical="center"/>
      <protection/>
    </xf>
    <xf numFmtId="0" fontId="5" fillId="8" borderId="14" xfId="27" applyNumberFormat="1" applyFont="1" applyFill="1" applyBorder="1" applyAlignment="1" applyProtection="1">
      <alignment horizontal="center" vertical="center" wrapText="1"/>
      <protection/>
    </xf>
    <xf numFmtId="0" fontId="5" fillId="8" borderId="9" xfId="27" applyNumberFormat="1" applyFont="1" applyFill="1" applyBorder="1" applyAlignment="1" applyProtection="1">
      <alignment horizontal="center" vertical="center" wrapText="1"/>
      <protection/>
    </xf>
    <xf numFmtId="0" fontId="5" fillId="8" borderId="10" xfId="74" applyNumberFormat="1" applyFont="1" applyFill="1" applyBorder="1" applyAlignment="1" applyProtection="1">
      <alignment horizontal="center" vertical="center" wrapText="1"/>
      <protection/>
    </xf>
    <xf numFmtId="0" fontId="4" fillId="0" borderId="0" xfId="27" applyFont="1" applyAlignment="1">
      <alignment horizontal="right" vertical="center" wrapText="1"/>
      <protection/>
    </xf>
    <xf numFmtId="181" fontId="5" fillId="8" borderId="0" xfId="27" applyNumberFormat="1" applyFont="1" applyFill="1" applyAlignment="1">
      <alignment vertical="center"/>
      <protection/>
    </xf>
    <xf numFmtId="0" fontId="4" fillId="0" borderId="9" xfId="27" applyFont="1" applyBorder="1" applyAlignment="1">
      <alignment horizontal="left" vertical="center" wrapText="1"/>
      <protection/>
    </xf>
    <xf numFmtId="0" fontId="5" fillId="0" borderId="9" xfId="27" applyNumberFormat="1" applyFont="1" applyFill="1" applyBorder="1" applyAlignment="1" applyProtection="1">
      <alignment horizontal="right" vertical="center"/>
      <protection/>
    </xf>
    <xf numFmtId="0" fontId="5" fillId="8" borderId="0" xfId="27" applyFont="1" applyFill="1" applyAlignment="1">
      <alignment vertical="center"/>
      <protection/>
    </xf>
    <xf numFmtId="0" fontId="5" fillId="8" borderId="13" xfId="27" applyNumberFormat="1" applyFont="1" applyFill="1" applyBorder="1" applyAlignment="1" applyProtection="1">
      <alignment horizontal="center" vertical="center" wrapText="1"/>
      <protection/>
    </xf>
    <xf numFmtId="0" fontId="4" fillId="8" borderId="13" xfId="27" applyFont="1" applyFill="1" applyBorder="1" applyAlignment="1">
      <alignment horizontal="center" vertical="center" wrapText="1"/>
      <protection/>
    </xf>
    <xf numFmtId="0" fontId="4" fillId="8" borderId="10" xfId="27" applyFont="1" applyFill="1" applyBorder="1" applyAlignment="1">
      <alignment horizontal="center" vertical="center" wrapText="1"/>
      <protection/>
    </xf>
    <xf numFmtId="177" fontId="4" fillId="0" borderId="12" xfId="27" applyNumberFormat="1" applyFont="1" applyFill="1" applyBorder="1" applyAlignment="1" applyProtection="1">
      <alignment horizontal="right" vertical="center" wrapText="1"/>
      <protection/>
    </xf>
    <xf numFmtId="177" fontId="4" fillId="0" borderId="10" xfId="27" applyNumberFormat="1" applyFont="1" applyFill="1" applyBorder="1" applyAlignment="1" applyProtection="1">
      <alignment horizontal="right" vertical="center" wrapText="1"/>
      <protection/>
    </xf>
    <xf numFmtId="0" fontId="4" fillId="0" borderId="0" xfId="27" applyFont="1" applyFill="1" applyAlignment="1">
      <alignment horizontal="centerContinuous" vertical="center"/>
      <protection/>
    </xf>
    <xf numFmtId="0" fontId="4" fillId="0" borderId="0" xfId="27" applyFont="1" applyAlignment="1">
      <alignment horizontal="centerContinuous" vertical="center"/>
      <protection/>
    </xf>
    <xf numFmtId="4" fontId="5" fillId="0" borderId="10" xfId="0" applyNumberFormat="1" applyFont="1" applyFill="1" applyBorder="1" applyAlignment="1">
      <alignment wrapText="1"/>
    </xf>
    <xf numFmtId="0" fontId="4" fillId="0" borderId="0" xfId="62" applyFill="1">
      <alignment vertical="center"/>
      <protection/>
    </xf>
    <xf numFmtId="0" fontId="4" fillId="0" borderId="0" xfId="62">
      <alignment vertical="center"/>
      <protection/>
    </xf>
    <xf numFmtId="0" fontId="5" fillId="0" borderId="0" xfId="62" applyFont="1" applyAlignment="1">
      <alignment horizontal="center" vertical="center" wrapText="1"/>
      <protection/>
    </xf>
    <xf numFmtId="0" fontId="7" fillId="0" borderId="0" xfId="62" applyNumberFormat="1" applyFont="1" applyFill="1" applyAlignment="1" applyProtection="1">
      <alignment horizontal="center" vertical="center"/>
      <protection/>
    </xf>
    <xf numFmtId="0" fontId="6" fillId="0" borderId="0" xfId="79" applyFont="1">
      <alignment/>
      <protection/>
    </xf>
    <xf numFmtId="0" fontId="5" fillId="8" borderId="11" xfId="62" applyFont="1" applyFill="1" applyBorder="1" applyAlignment="1">
      <alignment horizontal="centerContinuous" vertical="center"/>
      <protection/>
    </xf>
    <xf numFmtId="0" fontId="5" fillId="8" borderId="22" xfId="62" applyFont="1" applyFill="1" applyBorder="1" applyAlignment="1">
      <alignment horizontal="centerContinuous" vertical="center"/>
      <protection/>
    </xf>
    <xf numFmtId="0" fontId="5" fillId="8" borderId="12" xfId="62" applyNumberFormat="1" applyFont="1" applyFill="1" applyBorder="1" applyAlignment="1" applyProtection="1">
      <alignment horizontal="center" vertical="center" wrapText="1"/>
      <protection/>
    </xf>
    <xf numFmtId="0" fontId="5" fillId="8" borderId="10" xfId="62" applyNumberFormat="1" applyFont="1" applyFill="1" applyBorder="1" applyAlignment="1" applyProtection="1">
      <alignment horizontal="center" vertical="center" wrapText="1"/>
      <protection/>
    </xf>
    <xf numFmtId="0" fontId="5" fillId="8" borderId="21" xfId="62" applyFont="1" applyFill="1" applyBorder="1" applyAlignment="1">
      <alignment horizontal="centerContinuous" vertical="center"/>
      <protection/>
    </xf>
    <xf numFmtId="0" fontId="5" fillId="8" borderId="12" xfId="62" applyNumberFormat="1" applyFont="1" applyFill="1" applyBorder="1" applyAlignment="1" applyProtection="1">
      <alignment horizontal="center" vertical="center"/>
      <protection/>
    </xf>
    <xf numFmtId="0" fontId="5" fillId="8" borderId="9" xfId="62" applyFont="1" applyFill="1" applyBorder="1" applyAlignment="1">
      <alignment horizontal="center" vertical="center" wrapText="1"/>
      <protection/>
    </xf>
    <xf numFmtId="0" fontId="5" fillId="8" borderId="15" xfId="62" applyFont="1" applyFill="1" applyBorder="1" applyAlignment="1">
      <alignment horizontal="center" vertical="center" wrapText="1"/>
      <protection/>
    </xf>
    <xf numFmtId="0" fontId="5" fillId="8" borderId="11" xfId="62" applyFont="1" applyFill="1" applyBorder="1" applyAlignment="1">
      <alignment horizontal="center" vertical="center" wrapText="1"/>
      <protection/>
    </xf>
    <xf numFmtId="49" fontId="5" fillId="0" borderId="12" xfId="62" applyNumberFormat="1" applyFont="1" applyFill="1" applyBorder="1" applyAlignment="1" applyProtection="1">
      <alignment horizontal="left" vertical="center" wrapText="1"/>
      <protection/>
    </xf>
    <xf numFmtId="49" fontId="5" fillId="0" borderId="10" xfId="62" applyNumberFormat="1" applyFont="1" applyFill="1" applyBorder="1" applyAlignment="1" applyProtection="1">
      <alignment horizontal="left" vertical="center" wrapText="1"/>
      <protection/>
    </xf>
    <xf numFmtId="49" fontId="5" fillId="0" borderId="16" xfId="62" applyNumberFormat="1" applyFont="1" applyFill="1" applyBorder="1" applyAlignment="1" applyProtection="1">
      <alignment horizontal="left" vertical="center" wrapText="1"/>
      <protection/>
    </xf>
    <xf numFmtId="0" fontId="5" fillId="0" borderId="10" xfId="62" applyNumberFormat="1" applyFont="1" applyFill="1" applyBorder="1" applyAlignment="1" applyProtection="1">
      <alignment horizontal="left" vertical="center" wrapText="1"/>
      <protection/>
    </xf>
    <xf numFmtId="177" fontId="5" fillId="0" borderId="16" xfId="62" applyNumberFormat="1" applyFont="1" applyFill="1" applyBorder="1" applyAlignment="1" applyProtection="1">
      <alignment horizontal="left" vertical="center" wrapText="1"/>
      <protection/>
    </xf>
    <xf numFmtId="177" fontId="5" fillId="0" borderId="12" xfId="62" applyNumberFormat="1" applyFont="1" applyFill="1" applyBorder="1" applyAlignment="1" applyProtection="1">
      <alignment horizontal="right" vertical="center" wrapText="1"/>
      <protection/>
    </xf>
    <xf numFmtId="0" fontId="0" fillId="18" borderId="22" xfId="0" applyFont="1" applyFill="1" applyBorder="1" applyAlignment="1">
      <alignment/>
    </xf>
    <xf numFmtId="0" fontId="0" fillId="18" borderId="23" xfId="0" applyFont="1" applyFill="1" applyBorder="1" applyAlignment="1">
      <alignment/>
    </xf>
    <xf numFmtId="181" fontId="5" fillId="0" borderId="0" xfId="62" applyNumberFormat="1" applyFont="1" applyFill="1" applyAlignment="1">
      <alignment horizontal="center" vertical="center"/>
      <protection/>
    </xf>
    <xf numFmtId="49" fontId="5" fillId="0" borderId="0" xfId="62" applyNumberFormat="1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left" vertical="center"/>
      <protection/>
    </xf>
    <xf numFmtId="181" fontId="5" fillId="8" borderId="0" xfId="62" applyNumberFormat="1" applyFont="1" applyFill="1" applyAlignment="1">
      <alignment horizontal="center" vertical="center"/>
      <protection/>
    </xf>
    <xf numFmtId="49" fontId="5" fillId="8" borderId="0" xfId="62" applyNumberFormat="1" applyFont="1" applyFill="1" applyAlignment="1">
      <alignment horizontal="center" vertical="center"/>
      <protection/>
    </xf>
    <xf numFmtId="0" fontId="5" fillId="8" borderId="0" xfId="62" applyFont="1" applyFill="1" applyAlignment="1">
      <alignment horizontal="left" vertical="center"/>
      <protection/>
    </xf>
    <xf numFmtId="0" fontId="5" fillId="8" borderId="16" xfId="62" applyNumberFormat="1" applyFont="1" applyFill="1" applyBorder="1" applyAlignment="1" applyProtection="1">
      <alignment horizontal="center" vertical="center"/>
      <protection/>
    </xf>
    <xf numFmtId="0" fontId="5" fillId="8" borderId="9" xfId="62" applyNumberFormat="1" applyFont="1" applyFill="1" applyBorder="1" applyAlignment="1" applyProtection="1">
      <alignment horizontal="center" vertical="center" wrapText="1"/>
      <protection/>
    </xf>
    <xf numFmtId="0" fontId="5" fillId="8" borderId="16" xfId="62" applyNumberFormat="1" applyFont="1" applyFill="1" applyBorder="1" applyAlignment="1" applyProtection="1">
      <alignment horizontal="center" vertical="center" wrapText="1"/>
      <protection/>
    </xf>
    <xf numFmtId="177" fontId="5" fillId="0" borderId="10" xfId="62" applyNumberFormat="1" applyFont="1" applyFill="1" applyBorder="1" applyAlignment="1" applyProtection="1">
      <alignment horizontal="right" vertical="center" wrapText="1"/>
      <protection/>
    </xf>
    <xf numFmtId="0" fontId="4" fillId="0" borderId="0" xfId="62" applyFont="1" applyAlignment="1">
      <alignment horizontal="right" vertical="center" wrapText="1"/>
      <protection/>
    </xf>
    <xf numFmtId="181" fontId="5" fillId="8" borderId="0" xfId="62" applyNumberFormat="1" applyFont="1" applyFill="1" applyAlignment="1">
      <alignment vertical="center"/>
      <protection/>
    </xf>
    <xf numFmtId="0" fontId="4" fillId="0" borderId="9" xfId="62" applyFont="1" applyBorder="1" applyAlignment="1">
      <alignment horizontal="left" vertical="center" wrapText="1"/>
      <protection/>
    </xf>
    <xf numFmtId="0" fontId="5" fillId="0" borderId="9" xfId="62" applyNumberFormat="1" applyFont="1" applyFill="1" applyBorder="1" applyAlignment="1" applyProtection="1">
      <alignment horizontal="right" vertical="center"/>
      <protection/>
    </xf>
    <xf numFmtId="0" fontId="5" fillId="8" borderId="0" xfId="62" applyFont="1" applyFill="1" applyAlignment="1">
      <alignment vertical="center"/>
      <protection/>
    </xf>
    <xf numFmtId="0" fontId="5" fillId="8" borderId="13" xfId="62" applyNumberFormat="1" applyFont="1" applyFill="1" applyBorder="1" applyAlignment="1" applyProtection="1">
      <alignment horizontal="center" vertical="center"/>
      <protection/>
    </xf>
    <xf numFmtId="0" fontId="4" fillId="8" borderId="21" xfId="62" applyFont="1" applyFill="1" applyBorder="1" applyAlignment="1">
      <alignment horizontal="center" vertical="center" wrapText="1"/>
      <protection/>
    </xf>
    <xf numFmtId="0" fontId="4" fillId="8" borderId="10" xfId="62" applyFont="1" applyFill="1" applyBorder="1" applyAlignment="1">
      <alignment horizontal="center" vertical="center" wrapText="1"/>
      <protection/>
    </xf>
    <xf numFmtId="0" fontId="4" fillId="8" borderId="17" xfId="62" applyFont="1" applyFill="1" applyBorder="1" applyAlignment="1" applyProtection="1">
      <alignment horizontal="center" vertical="center" wrapText="1"/>
      <protection locked="0"/>
    </xf>
    <xf numFmtId="0" fontId="4" fillId="8" borderId="20" xfId="62" applyFont="1" applyFill="1" applyBorder="1" applyAlignment="1">
      <alignment horizontal="center" vertical="center" wrapText="1"/>
      <protection/>
    </xf>
    <xf numFmtId="177" fontId="4" fillId="0" borderId="12" xfId="62" applyNumberFormat="1" applyFont="1" applyFill="1" applyBorder="1" applyAlignment="1" applyProtection="1">
      <alignment horizontal="right" vertical="center" wrapText="1"/>
      <protection/>
    </xf>
    <xf numFmtId="177" fontId="4" fillId="0" borderId="10" xfId="62" applyNumberFormat="1" applyFont="1" applyFill="1" applyBorder="1" applyAlignment="1" applyProtection="1">
      <alignment horizontal="right" vertical="center" wrapText="1"/>
      <protection/>
    </xf>
    <xf numFmtId="0" fontId="4" fillId="0" borderId="0" xfId="62" applyFont="1" applyFill="1" applyAlignment="1">
      <alignment horizontal="centerContinuous" vertical="center"/>
      <protection/>
    </xf>
    <xf numFmtId="0" fontId="4" fillId="0" borderId="0" xfId="62" applyFont="1" applyAlignment="1">
      <alignment horizontal="centerContinuous" vertical="center"/>
      <protection/>
    </xf>
    <xf numFmtId="0" fontId="6" fillId="0" borderId="0" xfId="76" applyFont="1" applyFill="1">
      <alignment vertical="center"/>
      <protection/>
    </xf>
    <xf numFmtId="0" fontId="6" fillId="0" borderId="0" xfId="76" applyFont="1">
      <alignment vertical="center"/>
      <protection/>
    </xf>
    <xf numFmtId="0" fontId="4" fillId="0" borderId="0" xfId="76">
      <alignment vertical="center"/>
      <protection/>
    </xf>
    <xf numFmtId="0" fontId="5" fillId="0" borderId="0" xfId="76" applyFont="1" applyAlignment="1">
      <alignment horizontal="right" vertical="center" wrapText="1"/>
      <protection/>
    </xf>
    <xf numFmtId="0" fontId="7" fillId="0" borderId="0" xfId="76" applyNumberFormat="1" applyFont="1" applyFill="1" applyAlignment="1" applyProtection="1">
      <alignment horizontal="center" vertical="center" wrapText="1"/>
      <protection/>
    </xf>
    <xf numFmtId="0" fontId="5" fillId="0" borderId="9" xfId="76" applyFont="1" applyBorder="1" applyAlignment="1">
      <alignment horizontal="left" vertical="center" wrapText="1"/>
      <protection/>
    </xf>
    <xf numFmtId="0" fontId="5" fillId="0" borderId="0" xfId="76" applyFont="1" applyAlignment="1">
      <alignment horizontal="left" vertical="center" wrapText="1"/>
      <protection/>
    </xf>
    <xf numFmtId="0" fontId="5" fillId="8" borderId="10" xfId="76" applyFont="1" applyFill="1" applyBorder="1" applyAlignment="1">
      <alignment horizontal="center" vertical="center" wrapText="1"/>
      <protection/>
    </xf>
    <xf numFmtId="49" fontId="5" fillId="8" borderId="10" xfId="76" applyNumberFormat="1" applyFont="1" applyFill="1" applyBorder="1" applyAlignment="1" applyProtection="1">
      <alignment horizontal="center" vertical="center" wrapText="1"/>
      <protection/>
    </xf>
    <xf numFmtId="0" fontId="5" fillId="8" borderId="12" xfId="76" applyFont="1" applyFill="1" applyBorder="1" applyAlignment="1">
      <alignment horizontal="center" vertical="center" wrapText="1"/>
      <protection/>
    </xf>
    <xf numFmtId="0" fontId="5" fillId="8" borderId="10" xfId="76" applyNumberFormat="1" applyFont="1" applyFill="1" applyBorder="1" applyAlignment="1" applyProtection="1">
      <alignment horizontal="center" vertical="center" wrapText="1"/>
      <protection/>
    </xf>
    <xf numFmtId="0" fontId="5" fillId="8" borderId="13" xfId="76" applyFont="1" applyFill="1" applyBorder="1" applyAlignment="1">
      <alignment horizontal="center" vertical="center" wrapText="1"/>
      <protection/>
    </xf>
    <xf numFmtId="0" fontId="5" fillId="8" borderId="14" xfId="76" applyFont="1" applyFill="1" applyBorder="1" applyAlignment="1">
      <alignment horizontal="center" vertical="center" wrapText="1"/>
      <protection/>
    </xf>
    <xf numFmtId="0" fontId="5" fillId="8" borderId="11" xfId="76" applyFont="1" applyFill="1" applyBorder="1" applyAlignment="1">
      <alignment horizontal="center" vertical="center" wrapText="1"/>
      <protection/>
    </xf>
    <xf numFmtId="0" fontId="3" fillId="18" borderId="22" xfId="76" applyFont="1" applyFill="1" applyBorder="1" applyAlignment="1">
      <alignment horizontal="left" vertical="center" wrapText="1"/>
      <protection/>
    </xf>
    <xf numFmtId="0" fontId="3" fillId="18" borderId="10" xfId="0" applyFont="1" applyFill="1" applyBorder="1" applyAlignment="1">
      <alignment horizontal="left" vertical="center" wrapText="1"/>
    </xf>
    <xf numFmtId="0" fontId="3" fillId="18" borderId="11" xfId="76" applyFont="1" applyFill="1" applyBorder="1" applyAlignment="1">
      <alignment horizontal="left" vertical="center" wrapText="1"/>
      <protection/>
    </xf>
    <xf numFmtId="177" fontId="3" fillId="0" borderId="10" xfId="76" applyNumberFormat="1" applyFont="1" applyFill="1" applyBorder="1" applyAlignment="1" applyProtection="1">
      <alignment horizontal="center" vertical="center"/>
      <protection/>
    </xf>
    <xf numFmtId="0" fontId="3" fillId="18" borderId="10" xfId="76" applyFont="1" applyFill="1" applyBorder="1" applyAlignment="1">
      <alignment horizontal="left" vertical="center" wrapText="1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5" fillId="18" borderId="12" xfId="76" applyNumberFormat="1" applyFont="1" applyFill="1" applyBorder="1" applyAlignment="1" applyProtection="1">
      <alignment horizontal="left" vertical="center" wrapText="1"/>
      <protection/>
    </xf>
    <xf numFmtId="0" fontId="5" fillId="18" borderId="10" xfId="76" applyNumberFormat="1" applyFont="1" applyFill="1" applyBorder="1" applyAlignment="1" applyProtection="1">
      <alignment horizontal="left" vertical="center"/>
      <protection/>
    </xf>
    <xf numFmtId="0" fontId="5" fillId="18" borderId="10" xfId="0" applyFont="1" applyFill="1" applyBorder="1" applyAlignment="1">
      <alignment horizontal="left"/>
    </xf>
    <xf numFmtId="182" fontId="5" fillId="0" borderId="10" xfId="76" applyNumberFormat="1" applyFont="1" applyBorder="1" applyAlignment="1">
      <alignment horizontal="center" vertical="center"/>
      <protection/>
    </xf>
    <xf numFmtId="182" fontId="5" fillId="0" borderId="10" xfId="76" applyNumberFormat="1" applyFont="1" applyFill="1" applyBorder="1" applyAlignment="1">
      <alignment horizontal="center" vertical="center"/>
      <protection/>
    </xf>
    <xf numFmtId="0" fontId="5" fillId="0" borderId="10" xfId="76" applyFont="1" applyFill="1" applyBorder="1" applyAlignment="1">
      <alignment horizontal="center" vertical="center"/>
      <protection/>
    </xf>
    <xf numFmtId="0" fontId="5" fillId="0" borderId="0" xfId="76" applyFont="1" applyAlignment="1">
      <alignment horizontal="centerContinuous" vertical="center"/>
      <protection/>
    </xf>
    <xf numFmtId="0" fontId="5" fillId="0" borderId="0" xfId="76" applyNumberFormat="1" applyFont="1" applyFill="1" applyAlignment="1" applyProtection="1">
      <alignment vertical="center" wrapText="1"/>
      <protection/>
    </xf>
    <xf numFmtId="0" fontId="5" fillId="0" borderId="0" xfId="76" applyNumberFormat="1" applyFont="1" applyFill="1" applyAlignment="1" applyProtection="1">
      <alignment horizontal="right" vertical="center"/>
      <protection/>
    </xf>
    <xf numFmtId="0" fontId="5" fillId="0" borderId="9" xfId="76" applyNumberFormat="1" applyFont="1" applyFill="1" applyBorder="1" applyAlignment="1" applyProtection="1">
      <alignment wrapText="1"/>
      <protection/>
    </xf>
    <xf numFmtId="0" fontId="5" fillId="0" borderId="9" xfId="76" applyNumberFormat="1" applyFont="1" applyFill="1" applyBorder="1" applyAlignment="1" applyProtection="1">
      <alignment horizontal="right" vertical="center" wrapText="1"/>
      <protection/>
    </xf>
    <xf numFmtId="0" fontId="5" fillId="8" borderId="19" xfId="76" applyFont="1" applyFill="1" applyBorder="1" applyAlignment="1">
      <alignment horizontal="center" vertical="center" wrapText="1"/>
      <protection/>
    </xf>
    <xf numFmtId="0" fontId="5" fillId="8" borderId="12" xfId="76" applyNumberFormat="1" applyFont="1" applyFill="1" applyBorder="1" applyAlignment="1" applyProtection="1">
      <alignment horizontal="center" vertical="center" wrapText="1"/>
      <protection/>
    </xf>
    <xf numFmtId="0" fontId="5" fillId="8" borderId="10" xfId="76" applyNumberFormat="1" applyFont="1" applyFill="1" applyBorder="1" applyAlignment="1" applyProtection="1">
      <alignment horizontal="center" vertical="center"/>
      <protection/>
    </xf>
    <xf numFmtId="0" fontId="4" fillId="8" borderId="11" xfId="76" applyFill="1" applyBorder="1" applyAlignment="1">
      <alignment horizontal="center" vertical="center"/>
      <protection/>
    </xf>
    <xf numFmtId="0" fontId="5" fillId="8" borderId="10" xfId="76" applyFont="1" applyFill="1" applyBorder="1" applyAlignment="1">
      <alignment horizontal="center" vertical="center"/>
      <protection/>
    </xf>
    <xf numFmtId="177" fontId="6" fillId="0" borderId="10" xfId="76" applyNumberFormat="1" applyFont="1" applyFill="1" applyBorder="1" applyAlignment="1" applyProtection="1">
      <alignment horizontal="center" vertical="center"/>
      <protection/>
    </xf>
    <xf numFmtId="0" fontId="5" fillId="0" borderId="10" xfId="76" applyFont="1" applyBorder="1" applyAlignment="1">
      <alignment horizontal="center" vertical="center"/>
      <protection/>
    </xf>
    <xf numFmtId="0" fontId="5" fillId="0" borderId="0" xfId="76" applyFont="1" applyFill="1" applyAlignment="1">
      <alignment horizontal="centerContinuous" vertical="center"/>
      <protection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18" borderId="10" xfId="78" applyFont="1" applyFill="1" applyBorder="1" applyAlignment="1">
      <alignment horizontal="left" vertical="center" wrapText="1"/>
      <protection/>
    </xf>
    <xf numFmtId="176" fontId="6" fillId="0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6" fillId="0" borderId="0" xfId="54" applyFont="1" applyFill="1">
      <alignment vertical="center"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Continuous" vertical="center"/>
      <protection/>
    </xf>
    <xf numFmtId="0" fontId="4" fillId="0" borderId="0" xfId="54">
      <alignment vertical="center"/>
      <protection/>
    </xf>
    <xf numFmtId="0" fontId="7" fillId="0" borderId="0" xfId="54" applyNumberFormat="1" applyFont="1" applyFill="1" applyAlignment="1" applyProtection="1">
      <alignment horizontal="center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5" fillId="8" borderId="10" xfId="54" applyFont="1" applyFill="1" applyBorder="1" applyAlignment="1">
      <alignment horizontal="center" vertical="center" wrapText="1"/>
      <protection/>
    </xf>
    <xf numFmtId="0" fontId="5" fillId="8" borderId="10" xfId="54" applyNumberFormat="1" applyFont="1" applyFill="1" applyBorder="1" applyAlignment="1" applyProtection="1">
      <alignment horizontal="center" vertical="center" wrapText="1"/>
      <protection/>
    </xf>
    <xf numFmtId="0" fontId="5" fillId="8" borderId="10" xfId="54" applyNumberFormat="1" applyFont="1" applyFill="1" applyBorder="1" applyAlignment="1" applyProtection="1">
      <alignment horizontal="center" vertical="center"/>
      <protection/>
    </xf>
    <xf numFmtId="0" fontId="5" fillId="8" borderId="11" xfId="54" applyFont="1" applyFill="1" applyBorder="1" applyAlignment="1">
      <alignment horizontal="center" vertical="center" wrapText="1"/>
      <protection/>
    </xf>
    <xf numFmtId="177" fontId="6" fillId="0" borderId="10" xfId="54" applyNumberFormat="1" applyFont="1" applyFill="1" applyBorder="1" applyAlignment="1">
      <alignment horizontal="right" vertical="center" wrapText="1"/>
      <protection/>
    </xf>
    <xf numFmtId="0" fontId="5" fillId="0" borderId="9" xfId="54" applyNumberFormat="1" applyFont="1" applyFill="1" applyBorder="1" applyAlignment="1" applyProtection="1">
      <alignment horizontal="right" vertical="center"/>
      <protection/>
    </xf>
    <xf numFmtId="183" fontId="3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6" fillId="0" borderId="0" xfId="54" applyFont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0" fontId="3" fillId="8" borderId="23" xfId="78" applyFont="1" applyFill="1" applyBorder="1" applyAlignment="1">
      <alignment horizontal="left" vertical="center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0" fontId="5" fillId="8" borderId="10" xfId="78" applyFont="1" applyFill="1" applyBorder="1" applyAlignment="1">
      <alignment horizontal="left" vertical="center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178" fontId="0" fillId="0" borderId="0" xfId="0" applyNumberFormat="1" applyFill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Alignment="1">
      <alignment/>
    </xf>
    <xf numFmtId="0" fontId="3" fillId="0" borderId="0" xfId="71" applyFont="1" applyFill="1" applyAlignment="1">
      <alignment horizontal="centerContinuous" vertical="center"/>
      <protection/>
    </xf>
    <xf numFmtId="0" fontId="3" fillId="0" borderId="0" xfId="71" applyFont="1" applyAlignment="1">
      <alignment horizontal="centerContinuous" vertical="center"/>
      <protection/>
    </xf>
    <xf numFmtId="0" fontId="5" fillId="0" borderId="0" xfId="71" applyFont="1" applyAlignment="1">
      <alignment horizontal="centerContinuous" vertical="center"/>
      <protection/>
    </xf>
    <xf numFmtId="0" fontId="5" fillId="0" borderId="0" xfId="71" applyFont="1" applyAlignment="1">
      <alignment horizontal="right" vertical="center" wrapText="1"/>
      <protection/>
    </xf>
    <xf numFmtId="0" fontId="7" fillId="0" borderId="0" xfId="71" applyNumberFormat="1" applyFont="1" applyFill="1" applyAlignment="1" applyProtection="1">
      <alignment horizontal="center" vertical="center"/>
      <protection/>
    </xf>
    <xf numFmtId="0" fontId="5" fillId="0" borderId="9" xfId="71" applyFont="1" applyBorder="1" applyAlignment="1">
      <alignment horizontal="centerContinuous" vertical="center" wrapText="1"/>
      <protection/>
    </xf>
    <xf numFmtId="0" fontId="5" fillId="0" borderId="0" xfId="71" applyFont="1" applyAlignment="1">
      <alignment horizontal="left" vertical="center" wrapText="1"/>
      <protection/>
    </xf>
    <xf numFmtId="0" fontId="5" fillId="8" borderId="10" xfId="71" applyFont="1" applyFill="1" applyBorder="1" applyAlignment="1">
      <alignment horizontal="center" vertical="center" wrapText="1"/>
      <protection/>
    </xf>
    <xf numFmtId="0" fontId="5" fillId="8" borderId="10" xfId="71" applyNumberFormat="1" applyFont="1" applyFill="1" applyBorder="1" applyAlignment="1" applyProtection="1">
      <alignment horizontal="center" vertical="center" wrapText="1"/>
      <protection/>
    </xf>
    <xf numFmtId="184" fontId="3" fillId="0" borderId="10" xfId="39" applyNumberFormat="1" applyFont="1" applyFill="1" applyBorder="1" applyAlignment="1">
      <alignment horizontal="center" vertical="center"/>
      <protection/>
    </xf>
    <xf numFmtId="184" fontId="5" fillId="0" borderId="10" xfId="73" applyNumberFormat="1" applyFont="1" applyFill="1" applyBorder="1" applyAlignment="1">
      <alignment horizontal="center" vertical="center"/>
      <protection/>
    </xf>
    <xf numFmtId="184" fontId="5" fillId="0" borderId="10" xfId="73" applyNumberFormat="1" applyFont="1" applyBorder="1" applyAlignment="1">
      <alignment horizontal="center" vertical="center"/>
      <protection/>
    </xf>
    <xf numFmtId="0" fontId="5" fillId="0" borderId="0" xfId="71" applyNumberFormat="1" applyFont="1" applyFill="1" applyAlignment="1" applyProtection="1">
      <alignment horizontal="right" vertical="center" wrapText="1"/>
      <protection/>
    </xf>
    <xf numFmtId="0" fontId="5" fillId="0" borderId="9" xfId="71" applyNumberFormat="1" applyFont="1" applyFill="1" applyBorder="1" applyAlignment="1" applyProtection="1">
      <alignment horizontal="right" vertical="center" wrapText="1"/>
      <protection/>
    </xf>
    <xf numFmtId="176" fontId="3" fillId="0" borderId="10" xfId="39" applyNumberFormat="1" applyFont="1" applyFill="1" applyBorder="1" applyAlignment="1">
      <alignment horizontal="center" vertical="center"/>
      <protection/>
    </xf>
    <xf numFmtId="177" fontId="3" fillId="0" borderId="10" xfId="39" applyNumberFormat="1" applyFont="1" applyFill="1" applyBorder="1" applyAlignment="1">
      <alignment horizontal="center" vertical="center"/>
      <protection/>
    </xf>
    <xf numFmtId="0" fontId="5" fillId="0" borderId="10" xfId="71" applyFont="1" applyBorder="1" applyAlignment="1">
      <alignment horizontal="centerContinuous" vertical="center"/>
      <protection/>
    </xf>
    <xf numFmtId="176" fontId="5" fillId="0" borderId="10" xfId="39" applyNumberFormat="1" applyFont="1" applyFill="1" applyBorder="1" applyAlignment="1">
      <alignment horizontal="center" vertical="center"/>
      <protection/>
    </xf>
    <xf numFmtId="177" fontId="5" fillId="0" borderId="10" xfId="39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5" fillId="8" borderId="10" xfId="78" applyFont="1" applyFill="1" applyBorder="1" applyAlignment="1">
      <alignment vertical="center"/>
      <protection/>
    </xf>
    <xf numFmtId="184" fontId="5" fillId="0" borderId="10" xfId="39" applyNumberFormat="1" applyFont="1" applyFill="1" applyBorder="1" applyAlignment="1">
      <alignment horizontal="center" vertical="center"/>
      <protection/>
    </xf>
    <xf numFmtId="0" fontId="5" fillId="0" borderId="0" xfId="39" applyFont="1" applyAlignment="1">
      <alignment horizontal="centerContinuous" vertical="center"/>
      <protection/>
    </xf>
    <xf numFmtId="0" fontId="4" fillId="0" borderId="0" xfId="39">
      <alignment vertical="center"/>
      <protection/>
    </xf>
    <xf numFmtId="0" fontId="5" fillId="0" borderId="0" xfId="39" applyFont="1" applyAlignment="1">
      <alignment horizontal="right" vertical="center" wrapText="1"/>
      <protection/>
    </xf>
    <xf numFmtId="0" fontId="7" fillId="0" borderId="0" xfId="39" applyNumberFormat="1" applyFont="1" applyFill="1" applyAlignment="1" applyProtection="1">
      <alignment horizontal="center" vertical="center" wrapText="1"/>
      <protection/>
    </xf>
    <xf numFmtId="0" fontId="5" fillId="0" borderId="9" xfId="39" applyFont="1" applyBorder="1" applyAlignment="1">
      <alignment horizontal="centerContinuous" vertical="center" wrapText="1"/>
      <protection/>
    </xf>
    <xf numFmtId="0" fontId="5" fillId="0" borderId="0" xfId="39" applyFont="1" applyAlignment="1">
      <alignment horizontal="left" vertical="center" wrapText="1"/>
      <protection/>
    </xf>
    <xf numFmtId="0" fontId="5" fillId="8" borderId="10" xfId="39" applyFont="1" applyFill="1" applyBorder="1" applyAlignment="1">
      <alignment horizontal="center" vertical="center" wrapText="1"/>
      <protection/>
    </xf>
    <xf numFmtId="0" fontId="5" fillId="8" borderId="10" xfId="39" applyNumberFormat="1" applyFont="1" applyFill="1" applyBorder="1" applyAlignment="1" applyProtection="1">
      <alignment horizontal="center" vertical="center" wrapText="1"/>
      <protection/>
    </xf>
    <xf numFmtId="0" fontId="5" fillId="8" borderId="10" xfId="39" applyNumberFormat="1" applyFont="1" applyFill="1" applyBorder="1" applyAlignment="1" applyProtection="1">
      <alignment horizontal="center" vertical="center"/>
      <protection/>
    </xf>
    <xf numFmtId="178" fontId="3" fillId="0" borderId="10" xfId="39" applyNumberFormat="1" applyFont="1" applyFill="1" applyBorder="1" applyAlignment="1" applyProtection="1">
      <alignment horizontal="center" vertical="center"/>
      <protection/>
    </xf>
    <xf numFmtId="178" fontId="3" fillId="0" borderId="10" xfId="39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8" borderId="10" xfId="81" applyFont="1" applyFill="1" applyBorder="1" applyAlignment="1">
      <alignment horizontal="center" vertical="center" wrapText="1"/>
      <protection/>
    </xf>
    <xf numFmtId="178" fontId="5" fillId="0" borderId="10" xfId="39" applyNumberFormat="1" applyFont="1" applyFill="1" applyBorder="1" applyAlignment="1">
      <alignment horizontal="center" vertical="center"/>
      <protection/>
    </xf>
    <xf numFmtId="178" fontId="4" fillId="0" borderId="10" xfId="39" applyNumberFormat="1" applyBorder="1" applyAlignment="1">
      <alignment horizontal="center" vertical="center"/>
      <protection/>
    </xf>
    <xf numFmtId="0" fontId="4" fillId="8" borderId="11" xfId="81" applyFont="1" applyFill="1" applyBorder="1" applyAlignment="1">
      <alignment horizontal="center" vertical="center" wrapText="1"/>
      <protection/>
    </xf>
    <xf numFmtId="0" fontId="4" fillId="8" borderId="15" xfId="81" applyFont="1" applyFill="1" applyBorder="1" applyAlignment="1">
      <alignment horizontal="center" vertical="center" wrapText="1"/>
      <protection/>
    </xf>
    <xf numFmtId="0" fontId="4" fillId="8" borderId="14" xfId="81" applyFont="1" applyFill="1" applyBorder="1" applyAlignment="1">
      <alignment horizontal="center" vertical="center" wrapText="1"/>
      <protection/>
    </xf>
    <xf numFmtId="177" fontId="3" fillId="0" borderId="10" xfId="39" applyNumberFormat="1" applyFont="1" applyFill="1" applyBorder="1" applyAlignment="1" applyProtection="1">
      <alignment horizontal="center" vertical="center"/>
      <protection/>
    </xf>
    <xf numFmtId="176" fontId="3" fillId="0" borderId="10" xfId="39" applyNumberFormat="1" applyFont="1" applyFill="1" applyBorder="1" applyAlignment="1" applyProtection="1">
      <alignment horizontal="center" vertical="center"/>
      <protection/>
    </xf>
    <xf numFmtId="0" fontId="5" fillId="0" borderId="0" xfId="39" applyNumberFormat="1" applyFont="1" applyFill="1" applyAlignment="1" applyProtection="1">
      <alignment horizontal="right" vertical="center" wrapText="1"/>
      <protection/>
    </xf>
    <xf numFmtId="0" fontId="5" fillId="0" borderId="0" xfId="39" applyNumberFormat="1" applyFont="1" applyFill="1" applyAlignment="1" applyProtection="1">
      <alignment vertical="center" wrapText="1"/>
      <protection/>
    </xf>
    <xf numFmtId="0" fontId="5" fillId="0" borderId="9" xfId="39" applyNumberFormat="1" applyFont="1" applyFill="1" applyBorder="1" applyAlignment="1" applyProtection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wrapText="1"/>
      <protection/>
    </xf>
    <xf numFmtId="180" fontId="3" fillId="0" borderId="0" xfId="39" applyNumberFormat="1" applyFont="1" applyFill="1" applyAlignment="1">
      <alignment horizontal="right" vertical="center"/>
      <protection/>
    </xf>
    <xf numFmtId="0" fontId="3" fillId="0" borderId="0" xfId="39" applyFont="1" applyFill="1" applyAlignment="1">
      <alignment horizontal="centerContinuous" vertical="center"/>
      <protection/>
    </xf>
    <xf numFmtId="0" fontId="3" fillId="0" borderId="0" xfId="39" applyFont="1" applyAlignment="1">
      <alignment horizontal="centerContinuous" vertical="center"/>
      <protection/>
    </xf>
    <xf numFmtId="0" fontId="5" fillId="0" borderId="0" xfId="39" applyFont="1" applyFill="1" applyAlignment="1">
      <alignment horizontal="centerContinuous" vertical="center"/>
      <protection/>
    </xf>
    <xf numFmtId="0" fontId="5" fillId="8" borderId="0" xfId="74" applyFont="1" applyFill="1" applyAlignment="1">
      <alignment vertical="center"/>
      <protection/>
    </xf>
    <xf numFmtId="0" fontId="6" fillId="0" borderId="0" xfId="74" applyFont="1" applyFill="1" applyAlignment="1">
      <alignment vertical="center"/>
      <protection/>
    </xf>
    <xf numFmtId="185" fontId="5" fillId="8" borderId="0" xfId="74" applyNumberFormat="1" applyFont="1" applyFill="1" applyAlignment="1">
      <alignment horizontal="center" vertical="center"/>
      <protection/>
    </xf>
    <xf numFmtId="186" fontId="5" fillId="8" borderId="0" xfId="74" applyNumberFormat="1" applyFont="1" applyFill="1" applyAlignment="1">
      <alignment horizontal="center" vertical="center"/>
      <protection/>
    </xf>
    <xf numFmtId="49" fontId="5" fillId="8" borderId="0" xfId="74" applyNumberFormat="1" applyFont="1" applyFill="1" applyAlignment="1">
      <alignment horizontal="center" vertical="center"/>
      <protection/>
    </xf>
    <xf numFmtId="0" fontId="5" fillId="8" borderId="0" xfId="74" applyFont="1" applyFill="1" applyAlignment="1">
      <alignment horizontal="left" vertical="center"/>
      <protection/>
    </xf>
    <xf numFmtId="181" fontId="5" fillId="8" borderId="0" xfId="74" applyNumberFormat="1" applyFont="1" applyFill="1" applyAlignment="1">
      <alignment horizontal="center" vertical="center"/>
      <protection/>
    </xf>
    <xf numFmtId="0" fontId="5" fillId="8" borderId="0" xfId="74" applyFont="1" applyFill="1" applyAlignment="1">
      <alignment horizontal="center" vertical="center"/>
      <protection/>
    </xf>
    <xf numFmtId="0" fontId="4" fillId="0" borderId="0" xfId="74">
      <alignment vertical="center"/>
      <protection/>
    </xf>
    <xf numFmtId="0" fontId="5" fillId="0" borderId="0" xfId="74" applyFont="1" applyAlignment="1">
      <alignment horizontal="center" vertical="center" wrapText="1"/>
      <protection/>
    </xf>
    <xf numFmtId="0" fontId="7" fillId="0" borderId="0" xfId="74" applyNumberFormat="1" applyFont="1" applyFill="1" applyAlignment="1" applyProtection="1">
      <alignment horizontal="center" vertical="center"/>
      <protection/>
    </xf>
    <xf numFmtId="0" fontId="5" fillId="8" borderId="10" xfId="74" applyFont="1" applyFill="1" applyBorder="1" applyAlignment="1">
      <alignment horizontal="centerContinuous" vertical="center"/>
      <protection/>
    </xf>
    <xf numFmtId="0" fontId="5" fillId="8" borderId="10" xfId="74" applyNumberFormat="1" applyFont="1" applyFill="1" applyBorder="1" applyAlignment="1" applyProtection="1">
      <alignment horizontal="centerContinuous" vertical="center"/>
      <protection/>
    </xf>
    <xf numFmtId="0" fontId="5" fillId="0" borderId="11" xfId="74" applyFont="1" applyFill="1" applyBorder="1" applyAlignment="1">
      <alignment horizontal="center" vertical="center" wrapText="1"/>
      <protection/>
    </xf>
    <xf numFmtId="0" fontId="5" fillId="8" borderId="11" xfId="74" applyFont="1" applyFill="1" applyBorder="1" applyAlignment="1">
      <alignment horizontal="center" vertical="center" wrapText="1"/>
      <protection/>
    </xf>
    <xf numFmtId="0" fontId="5" fillId="0" borderId="10" xfId="74" applyFont="1" applyFill="1" applyBorder="1" applyAlignment="1">
      <alignment horizontal="center" vertical="center" wrapText="1"/>
      <protection/>
    </xf>
    <xf numFmtId="0" fontId="3" fillId="8" borderId="10" xfId="78" applyFont="1" applyFill="1" applyBorder="1" applyAlignment="1">
      <alignment horizontal="left" vertical="center"/>
      <protection/>
    </xf>
    <xf numFmtId="178" fontId="3" fillId="8" borderId="10" xfId="78" applyNumberFormat="1" applyFont="1" applyFill="1" applyBorder="1" applyAlignment="1">
      <alignment horizontal="center" vertical="center"/>
      <protection/>
    </xf>
    <xf numFmtId="182" fontId="3" fillId="8" borderId="10" xfId="78" applyNumberFormat="1" applyFont="1" applyFill="1" applyBorder="1" applyAlignment="1">
      <alignment horizontal="center" vertical="center"/>
      <protection/>
    </xf>
    <xf numFmtId="178" fontId="5" fillId="8" borderId="10" xfId="78" applyNumberFormat="1" applyFont="1" applyFill="1" applyBorder="1" applyAlignment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10" xfId="74" applyNumberFormat="1" applyFont="1" applyFill="1" applyBorder="1" applyAlignment="1">
      <alignment horizontal="center" vertical="center"/>
      <protection/>
    </xf>
    <xf numFmtId="182" fontId="5" fillId="0" borderId="10" xfId="74" applyNumberFormat="1" applyFont="1" applyFill="1" applyBorder="1" applyAlignment="1">
      <alignment horizontal="center"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3" fillId="8" borderId="0" xfId="74" applyFont="1" applyFill="1" applyAlignment="1">
      <alignment horizontal="center" vertical="center"/>
      <protection/>
    </xf>
    <xf numFmtId="0" fontId="6" fillId="0" borderId="0" xfId="74" applyFont="1">
      <alignment vertical="center"/>
      <protection/>
    </xf>
    <xf numFmtId="0" fontId="4" fillId="0" borderId="0" xfId="77">
      <alignment vertical="center"/>
      <protection/>
    </xf>
    <xf numFmtId="185" fontId="5" fillId="8" borderId="0" xfId="74" applyNumberFormat="1" applyFont="1" applyFill="1" applyAlignment="1">
      <alignment vertical="center"/>
      <protection/>
    </xf>
    <xf numFmtId="0" fontId="5" fillId="0" borderId="0" xfId="74" applyFont="1" applyFill="1" applyAlignment="1">
      <alignment horizontal="centerContinuous" vertical="center"/>
      <protection/>
    </xf>
    <xf numFmtId="0" fontId="5" fillId="8" borderId="11" xfId="74" applyNumberFormat="1" applyFont="1" applyFill="1" applyBorder="1" applyAlignment="1" applyProtection="1">
      <alignment horizontal="center" vertical="center" wrapText="1"/>
      <protection/>
    </xf>
    <xf numFmtId="0" fontId="5" fillId="8" borderId="15" xfId="74" applyNumberFormat="1" applyFont="1" applyFill="1" applyBorder="1" applyAlignment="1" applyProtection="1">
      <alignment horizontal="center" vertical="center" wrapText="1"/>
      <protection/>
    </xf>
    <xf numFmtId="0" fontId="5" fillId="8" borderId="14" xfId="74" applyNumberFormat="1" applyFont="1" applyFill="1" applyBorder="1" applyAlignment="1" applyProtection="1">
      <alignment horizontal="center" vertical="center" wrapText="1"/>
      <protection/>
    </xf>
    <xf numFmtId="0" fontId="5" fillId="8" borderId="22" xfId="74" applyFont="1" applyFill="1" applyBorder="1" applyAlignment="1">
      <alignment horizontal="center" vertical="center" wrapText="1"/>
      <protection/>
    </xf>
    <xf numFmtId="0" fontId="5" fillId="8" borderId="10" xfId="74" applyFont="1" applyFill="1" applyBorder="1" applyAlignment="1">
      <alignment horizontal="center" vertical="center" wrapText="1"/>
      <protection/>
    </xf>
    <xf numFmtId="184" fontId="6" fillId="0" borderId="10" xfId="74" applyNumberFormat="1" applyFont="1" applyFill="1" applyBorder="1" applyAlignment="1">
      <alignment vertical="center"/>
      <protection/>
    </xf>
    <xf numFmtId="184" fontId="3" fillId="0" borderId="10" xfId="74" applyNumberFormat="1" applyFont="1" applyFill="1" applyBorder="1" applyAlignment="1" applyProtection="1">
      <alignment horizontal="center" vertical="center" wrapText="1"/>
      <protection/>
    </xf>
    <xf numFmtId="184" fontId="3" fillId="0" borderId="10" xfId="74" applyNumberFormat="1" applyFont="1" applyFill="1" applyBorder="1" applyAlignment="1">
      <alignment horizontal="center" vertical="center"/>
      <protection/>
    </xf>
    <xf numFmtId="0" fontId="5" fillId="8" borderId="23" xfId="78" applyFont="1" applyFill="1" applyBorder="1" applyAlignment="1">
      <alignment horizontal="left" vertical="center"/>
      <protection/>
    </xf>
    <xf numFmtId="184" fontId="4" fillId="0" borderId="10" xfId="74" applyNumberFormat="1" applyFont="1" applyFill="1" applyBorder="1" applyAlignment="1">
      <alignment horizontal="center" vertical="center"/>
      <protection/>
    </xf>
    <xf numFmtId="184" fontId="5" fillId="8" borderId="10" xfId="77" applyNumberFormat="1" applyFont="1" applyFill="1" applyBorder="1" applyAlignment="1">
      <alignment horizontal="center" vertical="center"/>
      <protection/>
    </xf>
    <xf numFmtId="180" fontId="3" fillId="0" borderId="10" xfId="74" applyNumberFormat="1" applyFont="1" applyFill="1" applyBorder="1" applyAlignment="1" applyProtection="1">
      <alignment horizontal="right" vertical="center" wrapText="1"/>
      <protection/>
    </xf>
    <xf numFmtId="4" fontId="3" fillId="0" borderId="10" xfId="74" applyNumberFormat="1" applyFont="1" applyFill="1" applyBorder="1" applyAlignment="1" applyProtection="1">
      <alignment horizontal="center" vertical="center"/>
      <protection/>
    </xf>
    <xf numFmtId="0" fontId="3" fillId="0" borderId="10" xfId="74" applyFont="1" applyFill="1" applyBorder="1" applyAlignment="1">
      <alignment horizontal="center" vertical="center"/>
      <protection/>
    </xf>
    <xf numFmtId="181" fontId="5" fillId="0" borderId="10" xfId="74" applyNumberFormat="1" applyFont="1" applyFill="1" applyBorder="1" applyAlignment="1">
      <alignment horizontal="center" vertical="center"/>
      <protection/>
    </xf>
    <xf numFmtId="0" fontId="5" fillId="0" borderId="10" xfId="74" applyFont="1" applyFill="1" applyBorder="1" applyAlignment="1">
      <alignment horizontal="center" vertical="center"/>
      <protection/>
    </xf>
    <xf numFmtId="182" fontId="5" fillId="8" borderId="10" xfId="77" applyNumberFormat="1" applyFont="1" applyFill="1" applyBorder="1" applyAlignment="1">
      <alignment horizontal="center" vertical="center"/>
      <protection/>
    </xf>
    <xf numFmtId="0" fontId="5" fillId="8" borderId="10" xfId="77" applyFont="1" applyFill="1" applyBorder="1" applyAlignment="1">
      <alignment horizontal="center" vertical="center" wrapText="1"/>
      <protection/>
    </xf>
    <xf numFmtId="0" fontId="5" fillId="0" borderId="9" xfId="74" applyNumberFormat="1" applyFont="1" applyFill="1" applyBorder="1" applyAlignment="1" applyProtection="1">
      <alignment vertical="center"/>
      <protection/>
    </xf>
    <xf numFmtId="0" fontId="5" fillId="8" borderId="10" xfId="74" applyFont="1" applyFill="1" applyBorder="1" applyAlignment="1">
      <alignment horizontal="center" vertical="center"/>
      <protection/>
    </xf>
    <xf numFmtId="177" fontId="6" fillId="0" borderId="10" xfId="74" applyNumberFormat="1" applyFont="1" applyFill="1" applyBorder="1" applyAlignment="1" applyProtection="1">
      <alignment horizontal="right" vertical="center" wrapText="1"/>
      <protection/>
    </xf>
    <xf numFmtId="0" fontId="6" fillId="0" borderId="10" xfId="74" applyFont="1" applyFill="1" applyBorder="1">
      <alignment vertical="center"/>
      <protection/>
    </xf>
    <xf numFmtId="0" fontId="4" fillId="0" borderId="10" xfId="74" applyFill="1" applyBorder="1">
      <alignment vertical="center"/>
      <protection/>
    </xf>
    <xf numFmtId="0" fontId="5" fillId="8" borderId="0" xfId="77" applyFont="1" applyFill="1" applyBorder="1" applyAlignment="1">
      <alignment horizontal="center" vertical="center" wrapText="1"/>
      <protection/>
    </xf>
    <xf numFmtId="0" fontId="4" fillId="0" borderId="0" xfId="77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3" fillId="8" borderId="10" xfId="0" applyNumberFormat="1" applyFont="1" applyFill="1" applyBorder="1" applyAlignment="1" applyProtection="1">
      <alignment horizontal="centerContinuous" vertical="center"/>
      <protection/>
    </xf>
    <xf numFmtId="0" fontId="3" fillId="8" borderId="10" xfId="0" applyNumberFormat="1" applyFont="1" applyFill="1" applyBorder="1" applyAlignment="1" applyProtection="1">
      <alignment horizontal="center" vertical="center" wrapText="1"/>
      <protection/>
    </xf>
    <xf numFmtId="0" fontId="3" fillId="8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187" fontId="5" fillId="0" borderId="10" xfId="0" applyNumberFormat="1" applyFont="1" applyFill="1" applyBorder="1" applyAlignment="1" applyProtection="1">
      <alignment horizontal="right" vertical="center" wrapText="1"/>
      <protection/>
    </xf>
    <xf numFmtId="18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vertical="center"/>
    </xf>
    <xf numFmtId="18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0" xfId="75" applyFont="1" applyFill="1" applyBorder="1" applyAlignment="1">
      <alignment horizontal="center" vertical="center"/>
      <protection/>
    </xf>
    <xf numFmtId="0" fontId="6" fillId="0" borderId="0" xfId="75" applyFont="1" applyFill="1" applyAlignment="1">
      <alignment vertical="center"/>
      <protection/>
    </xf>
    <xf numFmtId="0" fontId="5" fillId="0" borderId="0" xfId="75" applyFont="1" applyAlignment="1">
      <alignment horizontal="center" vertical="center"/>
      <protection/>
    </xf>
    <xf numFmtId="0" fontId="5" fillId="0" borderId="0" xfId="75" applyFont="1" applyAlignment="1">
      <alignment horizontal="centerContinuous" vertical="center"/>
      <protection/>
    </xf>
    <xf numFmtId="0" fontId="4" fillId="0" borderId="0" xfId="75">
      <alignment vertical="center"/>
      <protection/>
    </xf>
    <xf numFmtId="0" fontId="7" fillId="0" borderId="0" xfId="75" applyNumberFormat="1" applyFont="1" applyFill="1" applyAlignment="1" applyProtection="1">
      <alignment horizontal="center" vertical="center"/>
      <protection/>
    </xf>
    <xf numFmtId="0" fontId="5" fillId="8" borderId="11" xfId="75" applyFont="1" applyFill="1" applyBorder="1" applyAlignment="1">
      <alignment horizontal="center" vertical="center" wrapText="1"/>
      <protection/>
    </xf>
    <xf numFmtId="0" fontId="5" fillId="8" borderId="22" xfId="75" applyFont="1" applyFill="1" applyBorder="1" applyAlignment="1">
      <alignment horizontal="center" vertical="center" wrapText="1"/>
      <protection/>
    </xf>
    <xf numFmtId="0" fontId="5" fillId="8" borderId="10" xfId="75" applyNumberFormat="1" applyFont="1" applyFill="1" applyBorder="1" applyAlignment="1" applyProtection="1">
      <alignment horizontal="center" vertical="center" wrapText="1"/>
      <protection/>
    </xf>
    <xf numFmtId="0" fontId="5" fillId="8" borderId="16" xfId="75" applyNumberFormat="1" applyFont="1" applyFill="1" applyBorder="1" applyAlignment="1" applyProtection="1">
      <alignment horizontal="center" vertical="center" wrapText="1"/>
      <protection/>
    </xf>
    <xf numFmtId="0" fontId="5" fillId="8" borderId="10" xfId="75" applyNumberFormat="1" applyFont="1" applyFill="1" applyBorder="1" applyAlignment="1" applyProtection="1">
      <alignment horizontal="center" vertical="center"/>
      <protection/>
    </xf>
    <xf numFmtId="0" fontId="5" fillId="8" borderId="13" xfId="75" applyNumberFormat="1" applyFont="1" applyFill="1" applyBorder="1" applyAlignment="1" applyProtection="1">
      <alignment horizontal="center" vertical="center" wrapText="1"/>
      <protection/>
    </xf>
    <xf numFmtId="0" fontId="5" fillId="8" borderId="15" xfId="75" applyFont="1" applyFill="1" applyBorder="1" applyAlignment="1">
      <alignment horizontal="center" vertical="center" wrapText="1"/>
      <protection/>
    </xf>
    <xf numFmtId="177" fontId="3" fillId="0" borderId="10" xfId="75" applyNumberFormat="1" applyFont="1" applyFill="1" applyBorder="1" applyAlignment="1" applyProtection="1">
      <alignment horizontal="right" vertical="center" wrapText="1"/>
      <protection/>
    </xf>
    <xf numFmtId="0" fontId="5" fillId="0" borderId="9" xfId="75" applyNumberFormat="1" applyFont="1" applyFill="1" applyBorder="1" applyAlignment="1" applyProtection="1">
      <alignment horizontal="right" vertical="center"/>
      <protection/>
    </xf>
    <xf numFmtId="0" fontId="5" fillId="0" borderId="0" xfId="75" applyFont="1" applyFill="1" applyAlignment="1">
      <alignment horizontal="center" vertical="center"/>
      <protection/>
    </xf>
    <xf numFmtId="0" fontId="5" fillId="0" borderId="0" xfId="75" applyFont="1" applyBorder="1" applyAlignment="1">
      <alignment horizontal="center" vertical="center"/>
      <protection/>
    </xf>
    <xf numFmtId="0" fontId="3" fillId="0" borderId="0" xfId="75" applyFont="1" applyFill="1" applyAlignment="1">
      <alignment horizontal="center" vertical="center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0" xfId="75" applyFont="1" applyFill="1" applyAlignment="1">
      <alignment horizontal="centerContinuous" vertical="center"/>
      <protection/>
    </xf>
    <xf numFmtId="0" fontId="6" fillId="0" borderId="0" xfId="75" applyFont="1">
      <alignment vertical="center"/>
      <protection/>
    </xf>
    <xf numFmtId="182" fontId="3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left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9" xfId="0" applyBorder="1" applyAlignment="1">
      <alignment horizontal="right"/>
    </xf>
    <xf numFmtId="178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73" applyFont="1" applyFill="1" applyAlignment="1">
      <alignment horizontal="centerContinuous" vertical="center"/>
      <protection/>
    </xf>
    <xf numFmtId="0" fontId="3" fillId="0" borderId="0" xfId="73" applyFont="1" applyAlignment="1">
      <alignment horizontal="centerContinuous" vertical="center"/>
      <protection/>
    </xf>
    <xf numFmtId="0" fontId="5" fillId="0" borderId="0" xfId="73" applyFont="1" applyAlignment="1">
      <alignment horizontal="centerContinuous" vertical="center"/>
      <protection/>
    </xf>
    <xf numFmtId="0" fontId="5" fillId="0" borderId="0" xfId="73" applyFont="1" applyAlignment="1">
      <alignment horizontal="right" vertical="center" wrapText="1"/>
      <protection/>
    </xf>
    <xf numFmtId="0" fontId="7" fillId="0" borderId="0" xfId="73" applyNumberFormat="1" applyFont="1" applyFill="1" applyAlignment="1" applyProtection="1">
      <alignment horizontal="center" vertical="center" wrapText="1"/>
      <protection/>
    </xf>
    <xf numFmtId="0" fontId="5" fillId="8" borderId="10" xfId="73" applyFont="1" applyFill="1" applyBorder="1" applyAlignment="1">
      <alignment horizontal="center" vertical="center" wrapText="1"/>
      <protection/>
    </xf>
    <xf numFmtId="0" fontId="5" fillId="8" borderId="10" xfId="73" applyNumberFormat="1" applyFont="1" applyFill="1" applyBorder="1" applyAlignment="1" applyProtection="1">
      <alignment horizontal="center" vertical="center" wrapText="1"/>
      <protection/>
    </xf>
    <xf numFmtId="184" fontId="3" fillId="0" borderId="10" xfId="73" applyNumberFormat="1" applyFont="1" applyFill="1" applyBorder="1" applyAlignment="1" applyProtection="1">
      <alignment horizontal="center" vertical="center"/>
      <protection/>
    </xf>
    <xf numFmtId="184" fontId="3" fillId="0" borderId="10" xfId="73" applyNumberFormat="1" applyFont="1" applyFill="1" applyBorder="1" applyAlignment="1">
      <alignment horizontal="center" vertical="center"/>
      <protection/>
    </xf>
    <xf numFmtId="0" fontId="5" fillId="0" borderId="0" xfId="73" applyNumberFormat="1" applyFont="1" applyFill="1" applyAlignment="1" applyProtection="1">
      <alignment vertical="center" wrapText="1"/>
      <protection/>
    </xf>
    <xf numFmtId="0" fontId="4" fillId="0" borderId="9" xfId="73" applyNumberFormat="1" applyFont="1" applyFill="1" applyBorder="1" applyAlignment="1" applyProtection="1">
      <alignment vertical="center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4" fillId="0" borderId="9" xfId="73" applyNumberFormat="1" applyFont="1" applyFill="1" applyBorder="1" applyAlignment="1" applyProtection="1">
      <alignment horizontal="center" vertical="center"/>
      <protection/>
    </xf>
    <xf numFmtId="0" fontId="4" fillId="8" borderId="10" xfId="73" applyNumberFormat="1" applyFont="1" applyFill="1" applyBorder="1" applyAlignment="1" applyProtection="1">
      <alignment horizontal="center" vertical="center"/>
      <protection/>
    </xf>
    <xf numFmtId="0" fontId="5" fillId="0" borderId="0" xfId="73" applyFont="1" applyFill="1" applyAlignment="1">
      <alignment horizontal="centerContinuous" vertical="center"/>
      <protection/>
    </xf>
    <xf numFmtId="184" fontId="3" fillId="0" borderId="10" xfId="0" applyNumberFormat="1" applyFont="1" applyFill="1" applyBorder="1" applyAlignment="1">
      <alignment horizontal="center" vertical="center"/>
    </xf>
    <xf numFmtId="0" fontId="5" fillId="0" borderId="0" xfId="77" applyFont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5" fillId="0" borderId="0" xfId="61" applyFont="1" applyAlignment="1">
      <alignment horizontal="centerContinuous" vertical="center"/>
      <protection/>
    </xf>
    <xf numFmtId="0" fontId="4" fillId="0" borderId="0" xfId="61">
      <alignment vertical="center"/>
      <protection/>
    </xf>
    <xf numFmtId="0" fontId="5" fillId="0" borderId="0" xfId="61" applyFont="1" applyAlignment="1">
      <alignment horizontal="right" vertical="center" wrapText="1"/>
      <protection/>
    </xf>
    <xf numFmtId="0" fontId="7" fillId="0" borderId="0" xfId="61" applyNumberFormat="1" applyFont="1" applyFill="1" applyAlignment="1" applyProtection="1">
      <alignment horizontal="center" vertical="center" wrapText="1"/>
      <protection/>
    </xf>
    <xf numFmtId="0" fontId="5" fillId="0" borderId="9" xfId="61" applyFont="1" applyBorder="1" applyAlignment="1">
      <alignment horizontal="centerContinuous" vertical="center" wrapText="1"/>
      <protection/>
    </xf>
    <xf numFmtId="0" fontId="5" fillId="0" borderId="0" xfId="61" applyFont="1" applyAlignment="1">
      <alignment horizontal="left" vertical="center" wrapText="1"/>
      <protection/>
    </xf>
    <xf numFmtId="0" fontId="5" fillId="8" borderId="10" xfId="61" applyFont="1" applyFill="1" applyBorder="1" applyAlignment="1">
      <alignment horizontal="center" vertical="center" wrapText="1"/>
      <protection/>
    </xf>
    <xf numFmtId="0" fontId="5" fillId="8" borderId="10" xfId="61" applyNumberFormat="1" applyFont="1" applyFill="1" applyBorder="1" applyAlignment="1" applyProtection="1">
      <alignment horizontal="center" vertical="center" wrapText="1"/>
      <protection/>
    </xf>
    <xf numFmtId="0" fontId="5" fillId="8" borderId="10" xfId="61" applyNumberFormat="1" applyFont="1" applyFill="1" applyBorder="1" applyAlignment="1" applyProtection="1">
      <alignment horizontal="center" vertical="center"/>
      <protection/>
    </xf>
    <xf numFmtId="177" fontId="3" fillId="0" borderId="10" xfId="61" applyNumberFormat="1" applyFont="1" applyFill="1" applyBorder="1" applyAlignment="1" applyProtection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82" fontId="3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Border="1" applyAlignment="1">
      <alignment horizontal="center" vertical="center"/>
      <protection/>
    </xf>
    <xf numFmtId="0" fontId="5" fillId="0" borderId="0" xfId="61" applyNumberFormat="1" applyFont="1" applyFill="1" applyAlignment="1" applyProtection="1">
      <alignment horizontal="right" vertical="center" wrapText="1"/>
      <protection/>
    </xf>
    <xf numFmtId="0" fontId="5" fillId="0" borderId="0" xfId="61" applyNumberFormat="1" applyFont="1" applyFill="1" applyAlignment="1" applyProtection="1">
      <alignment vertical="center" wrapText="1"/>
      <protection/>
    </xf>
    <xf numFmtId="0" fontId="5" fillId="0" borderId="9" xfId="61" applyNumberFormat="1" applyFont="1" applyFill="1" applyBorder="1" applyAlignment="1" applyProtection="1">
      <alignment horizontal="right" vertical="center" wrapText="1"/>
      <protection/>
    </xf>
    <xf numFmtId="0" fontId="5" fillId="0" borderId="0" xfId="61" applyNumberFormat="1" applyFont="1" applyFill="1" applyAlignment="1" applyProtection="1">
      <alignment horizontal="center" wrapText="1"/>
      <protection/>
    </xf>
    <xf numFmtId="180" fontId="3" fillId="0" borderId="0" xfId="61" applyNumberFormat="1" applyFont="1" applyFill="1" applyAlignment="1">
      <alignment horizontal="right" vertical="center"/>
      <protection/>
    </xf>
    <xf numFmtId="0" fontId="3" fillId="0" borderId="0" xfId="61" applyFont="1" applyFill="1" applyAlignment="1">
      <alignment horizontal="centerContinuous" vertical="center"/>
      <protection/>
    </xf>
    <xf numFmtId="0" fontId="3" fillId="0" borderId="0" xfId="61" applyFont="1" applyAlignment="1">
      <alignment horizontal="centerContinuous" vertical="center"/>
      <protection/>
    </xf>
    <xf numFmtId="0" fontId="5" fillId="0" borderId="0" xfId="61" applyFont="1" applyFill="1" applyAlignment="1">
      <alignment horizontal="centerContinuous" vertical="center"/>
      <protection/>
    </xf>
    <xf numFmtId="0" fontId="3" fillId="8" borderId="10" xfId="78" applyFont="1" applyFill="1" applyBorder="1" applyAlignment="1">
      <alignment horizontal="center" vertical="center"/>
      <protection/>
    </xf>
    <xf numFmtId="0" fontId="5" fillId="8" borderId="10" xfId="78" applyFont="1" applyFill="1" applyBorder="1" applyAlignment="1">
      <alignment horizontal="center" vertical="center"/>
      <protection/>
    </xf>
    <xf numFmtId="43" fontId="5" fillId="8" borderId="10" xfId="78" applyNumberFormat="1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5" fillId="8" borderId="0" xfId="77" applyFont="1" applyFill="1" applyAlignment="1">
      <alignment vertical="center"/>
      <protection/>
    </xf>
    <xf numFmtId="0" fontId="6" fillId="0" borderId="0" xfId="77" applyFont="1">
      <alignment vertical="center"/>
      <protection/>
    </xf>
    <xf numFmtId="49" fontId="5" fillId="8" borderId="0" xfId="77" applyNumberFormat="1" applyFont="1" applyFill="1" applyAlignment="1">
      <alignment horizontal="center" vertical="center"/>
      <protection/>
    </xf>
    <xf numFmtId="0" fontId="5" fillId="8" borderId="0" xfId="77" applyFont="1" applyFill="1" applyAlignment="1">
      <alignment horizontal="left" vertical="center"/>
      <protection/>
    </xf>
    <xf numFmtId="181" fontId="5" fillId="8" borderId="0" xfId="77" applyNumberFormat="1" applyFont="1" applyFill="1" applyAlignment="1">
      <alignment horizontal="center" vertical="center"/>
      <protection/>
    </xf>
    <xf numFmtId="0" fontId="4" fillId="0" borderId="0" xfId="77" applyFont="1" applyAlignment="1">
      <alignment horizontal="centerContinuous" vertical="center"/>
      <protection/>
    </xf>
    <xf numFmtId="0" fontId="7" fillId="0" borderId="0" xfId="77" applyNumberFormat="1" applyFont="1" applyFill="1" applyAlignment="1" applyProtection="1">
      <alignment horizontal="center" vertical="center"/>
      <protection/>
    </xf>
    <xf numFmtId="0" fontId="5" fillId="8" borderId="11" xfId="77" applyFont="1" applyFill="1" applyBorder="1" applyAlignment="1">
      <alignment horizontal="centerContinuous" vertical="center"/>
      <protection/>
    </xf>
    <xf numFmtId="0" fontId="5" fillId="8" borderId="22" xfId="77" applyFont="1" applyFill="1" applyBorder="1" applyAlignment="1">
      <alignment horizontal="centerContinuous" vertical="center"/>
      <protection/>
    </xf>
    <xf numFmtId="0" fontId="5" fillId="8" borderId="12" xfId="77" applyNumberFormat="1" applyFont="1" applyFill="1" applyBorder="1" applyAlignment="1" applyProtection="1">
      <alignment horizontal="center" vertical="center" wrapText="1"/>
      <protection/>
    </xf>
    <xf numFmtId="0" fontId="5" fillId="0" borderId="12" xfId="77" applyNumberFormat="1" applyFont="1" applyFill="1" applyBorder="1" applyAlignment="1" applyProtection="1">
      <alignment horizontal="center" vertical="center" wrapText="1"/>
      <protection/>
    </xf>
    <xf numFmtId="0" fontId="5" fillId="8" borderId="10" xfId="77" applyNumberFormat="1" applyFont="1" applyFill="1" applyBorder="1" applyAlignment="1" applyProtection="1">
      <alignment horizontal="center" vertical="center" wrapText="1"/>
      <protection/>
    </xf>
    <xf numFmtId="0" fontId="5" fillId="8" borderId="21" xfId="77" applyFont="1" applyFill="1" applyBorder="1" applyAlignment="1">
      <alignment horizontal="centerContinuous" vertical="center"/>
      <protection/>
    </xf>
    <xf numFmtId="0" fontId="5" fillId="8" borderId="12" xfId="77" applyNumberFormat="1" applyFont="1" applyFill="1" applyBorder="1" applyAlignment="1" applyProtection="1">
      <alignment horizontal="center" vertical="center"/>
      <protection/>
    </xf>
    <xf numFmtId="0" fontId="5" fillId="0" borderId="10" xfId="77" applyNumberFormat="1" applyFont="1" applyFill="1" applyBorder="1" applyAlignment="1" applyProtection="1">
      <alignment horizontal="center" vertical="center" wrapText="1"/>
      <protection/>
    </xf>
    <xf numFmtId="0" fontId="5" fillId="8" borderId="9" xfId="77" applyFont="1" applyFill="1" applyBorder="1" applyAlignment="1">
      <alignment horizontal="center" vertical="center" wrapText="1"/>
      <protection/>
    </xf>
    <xf numFmtId="0" fontId="5" fillId="8" borderId="15" xfId="77" applyFont="1" applyFill="1" applyBorder="1" applyAlignment="1">
      <alignment horizontal="center" vertical="center" wrapText="1"/>
      <protection/>
    </xf>
    <xf numFmtId="0" fontId="5" fillId="8" borderId="11" xfId="77" applyFont="1" applyFill="1" applyBorder="1" applyAlignment="1">
      <alignment horizontal="center" vertical="center" wrapText="1"/>
      <protection/>
    </xf>
    <xf numFmtId="0" fontId="3" fillId="18" borderId="23" xfId="78" applyFont="1" applyFill="1" applyBorder="1" applyAlignment="1">
      <alignment horizontal="left" vertical="center" wrapText="1"/>
      <protection/>
    </xf>
    <xf numFmtId="43" fontId="3" fillId="8" borderId="10" xfId="78" applyNumberFormat="1" applyFont="1" applyFill="1" applyBorder="1" applyAlignment="1">
      <alignment horizontal="center" vertical="center"/>
      <protection/>
    </xf>
    <xf numFmtId="49" fontId="3" fillId="0" borderId="10" xfId="78" applyNumberFormat="1" applyFont="1" applyFill="1" applyBorder="1" applyAlignment="1" applyProtection="1">
      <alignment horizontal="center" vertical="center" wrapText="1"/>
      <protection/>
    </xf>
    <xf numFmtId="0" fontId="5" fillId="8" borderId="23" xfId="78" applyFont="1" applyFill="1" applyBorder="1" applyAlignment="1">
      <alignment horizontal="left" vertical="center" wrapText="1"/>
      <protection/>
    </xf>
    <xf numFmtId="49" fontId="5" fillId="0" borderId="0" xfId="77" applyNumberFormat="1" applyFont="1" applyFill="1" applyAlignment="1">
      <alignment horizontal="center" vertical="center"/>
      <protection/>
    </xf>
    <xf numFmtId="181" fontId="5" fillId="0" borderId="0" xfId="77" applyNumberFormat="1" applyFont="1" applyFill="1" applyAlignment="1">
      <alignment horizontal="center" vertical="center"/>
      <protection/>
    </xf>
    <xf numFmtId="181" fontId="5" fillId="8" borderId="0" xfId="77" applyNumberFormat="1" applyFont="1" applyFill="1" applyAlignment="1">
      <alignment vertical="center"/>
      <protection/>
    </xf>
    <xf numFmtId="0" fontId="5" fillId="8" borderId="10" xfId="77" applyNumberFormat="1" applyFont="1" applyFill="1" applyBorder="1" applyAlignment="1" applyProtection="1">
      <alignment horizontal="center" vertical="center"/>
      <protection/>
    </xf>
    <xf numFmtId="0" fontId="5" fillId="8" borderId="14" xfId="77" applyNumberFormat="1" applyFont="1" applyFill="1" applyBorder="1" applyAlignment="1" applyProtection="1">
      <alignment horizontal="center" vertical="center" wrapText="1"/>
      <protection/>
    </xf>
    <xf numFmtId="181" fontId="5" fillId="8" borderId="14" xfId="77" applyNumberFormat="1" applyFont="1" applyFill="1" applyBorder="1" applyAlignment="1" applyProtection="1">
      <alignment horizontal="center" vertical="center" wrapText="1"/>
      <protection/>
    </xf>
    <xf numFmtId="0" fontId="5" fillId="8" borderId="11" xfId="77" applyNumberFormat="1" applyFont="1" applyFill="1" applyBorder="1" applyAlignment="1" applyProtection="1">
      <alignment horizontal="center" vertical="center" wrapText="1"/>
      <protection/>
    </xf>
    <xf numFmtId="181" fontId="5" fillId="8" borderId="10" xfId="77" applyNumberFormat="1" applyFont="1" applyFill="1" applyBorder="1" applyAlignment="1" applyProtection="1">
      <alignment horizontal="center" vertical="center" wrapText="1"/>
      <protection/>
    </xf>
    <xf numFmtId="43" fontId="3" fillId="8" borderId="10" xfId="78" applyNumberFormat="1" applyFont="1" applyFill="1" applyBorder="1" applyAlignment="1">
      <alignment horizontal="center" vertical="center" wrapText="1"/>
      <protection/>
    </xf>
    <xf numFmtId="0" fontId="3" fillId="8" borderId="10" xfId="77" applyFont="1" applyFill="1" applyBorder="1" applyAlignment="1">
      <alignment horizontal="center" vertical="center" wrapText="1"/>
      <protection/>
    </xf>
    <xf numFmtId="43" fontId="3" fillId="0" borderId="10" xfId="78" applyNumberFormat="1" applyFont="1" applyFill="1" applyBorder="1" applyAlignment="1" applyProtection="1">
      <alignment horizontal="center" vertical="center" wrapText="1"/>
      <protection/>
    </xf>
    <xf numFmtId="43" fontId="5" fillId="8" borderId="10" xfId="78" applyNumberFormat="1" applyFont="1" applyFill="1" applyBorder="1" applyAlignment="1">
      <alignment horizontal="center" vertical="center" wrapText="1"/>
      <protection/>
    </xf>
    <xf numFmtId="0" fontId="4" fillId="0" borderId="0" xfId="77" applyFont="1" applyAlignment="1">
      <alignment horizontal="right" vertical="center" wrapText="1"/>
      <protection/>
    </xf>
    <xf numFmtId="0" fontId="4" fillId="0" borderId="9" xfId="77" applyFont="1" applyBorder="1" applyAlignment="1">
      <alignment horizontal="left" vertical="center" wrapText="1"/>
      <protection/>
    </xf>
    <xf numFmtId="0" fontId="5" fillId="8" borderId="9" xfId="77" applyNumberFormat="1" applyFont="1" applyFill="1" applyBorder="1" applyAlignment="1" applyProtection="1">
      <alignment horizontal="right" vertical="center"/>
      <protection/>
    </xf>
    <xf numFmtId="0" fontId="4" fillId="8" borderId="13" xfId="77" applyFont="1" applyFill="1" applyBorder="1" applyAlignment="1">
      <alignment horizontal="center" vertical="center" wrapText="1"/>
      <protection/>
    </xf>
    <xf numFmtId="0" fontId="4" fillId="8" borderId="14" xfId="77" applyFont="1" applyFill="1" applyBorder="1" applyAlignment="1">
      <alignment horizontal="center" vertical="center" wrapText="1"/>
      <protection/>
    </xf>
    <xf numFmtId="0" fontId="4" fillId="8" borderId="13" xfId="77" applyFont="1" applyFill="1" applyBorder="1" applyAlignment="1" applyProtection="1">
      <alignment horizontal="center" vertical="center" wrapText="1"/>
      <protection locked="0"/>
    </xf>
    <xf numFmtId="0" fontId="4" fillId="8" borderId="10" xfId="77" applyFont="1" applyFill="1" applyBorder="1" applyAlignment="1">
      <alignment horizontal="center" vertical="center" wrapText="1"/>
      <protection/>
    </xf>
    <xf numFmtId="0" fontId="6" fillId="0" borderId="0" xfId="77" applyFont="1" applyBorder="1">
      <alignment vertical="center"/>
      <protection/>
    </xf>
    <xf numFmtId="0" fontId="4" fillId="0" borderId="0" xfId="77" applyFill="1">
      <alignment vertical="center"/>
      <protection/>
    </xf>
    <xf numFmtId="0" fontId="4" fillId="0" borderId="0" xfId="77" applyFont="1" applyFill="1" applyAlignment="1">
      <alignment horizontal="centerContinuous" vertical="center"/>
      <protection/>
    </xf>
    <xf numFmtId="0" fontId="5" fillId="0" borderId="0" xfId="78" applyFont="1" applyAlignment="1">
      <alignment horizontal="centerContinuous" vertical="center"/>
      <protection/>
    </xf>
    <xf numFmtId="0" fontId="4" fillId="0" borderId="0" xfId="78">
      <alignment vertical="center"/>
      <protection/>
    </xf>
    <xf numFmtId="0" fontId="5" fillId="0" borderId="0" xfId="78" applyFont="1" applyAlignment="1">
      <alignment horizontal="right" vertical="center" wrapText="1"/>
      <protection/>
    </xf>
    <xf numFmtId="0" fontId="7" fillId="0" borderId="0" xfId="78" applyNumberFormat="1" applyFont="1" applyFill="1" applyAlignment="1" applyProtection="1">
      <alignment horizontal="center" vertical="center"/>
      <protection/>
    </xf>
    <xf numFmtId="0" fontId="5" fillId="0" borderId="9" xfId="78" applyFont="1" applyBorder="1" applyAlignment="1">
      <alignment horizontal="centerContinuous" vertical="center" wrapText="1"/>
      <protection/>
    </xf>
    <xf numFmtId="0" fontId="5" fillId="0" borderId="9" xfId="78" applyFont="1" applyBorder="1" applyAlignment="1">
      <alignment horizontal="left" vertical="center" wrapText="1"/>
      <protection/>
    </xf>
    <xf numFmtId="0" fontId="5" fillId="0" borderId="10" xfId="78" applyFont="1" applyFill="1" applyBorder="1" applyAlignment="1">
      <alignment horizontal="center" vertical="center" wrapText="1"/>
      <protection/>
    </xf>
    <xf numFmtId="0" fontId="5" fillId="8" borderId="10" xfId="78" applyFont="1" applyFill="1" applyBorder="1" applyAlignment="1">
      <alignment horizontal="center" vertical="center" wrapText="1"/>
      <protection/>
    </xf>
    <xf numFmtId="49" fontId="5" fillId="8" borderId="10" xfId="78" applyNumberFormat="1" applyFont="1" applyFill="1" applyBorder="1" applyAlignment="1" applyProtection="1">
      <alignment horizontal="center" vertical="center" wrapText="1"/>
      <protection/>
    </xf>
    <xf numFmtId="0" fontId="5" fillId="8" borderId="12" xfId="78" applyFont="1" applyFill="1" applyBorder="1" applyAlignment="1">
      <alignment horizontal="center" vertical="center" wrapText="1"/>
      <protection/>
    </xf>
    <xf numFmtId="0" fontId="5" fillId="8" borderId="10" xfId="78" applyNumberFormat="1" applyFont="1" applyFill="1" applyBorder="1" applyAlignment="1" applyProtection="1">
      <alignment horizontal="center" vertical="center" wrapText="1"/>
      <protection/>
    </xf>
    <xf numFmtId="0" fontId="5" fillId="8" borderId="11" xfId="78" applyFont="1" applyFill="1" applyBorder="1" applyAlignment="1">
      <alignment horizontal="center" vertical="center" wrapText="1"/>
      <protection/>
    </xf>
    <xf numFmtId="182" fontId="5" fillId="8" borderId="10" xfId="78" applyNumberFormat="1" applyFont="1" applyFill="1" applyBorder="1" applyAlignment="1">
      <alignment horizontal="center" vertical="center"/>
      <protection/>
    </xf>
    <xf numFmtId="0" fontId="5" fillId="0" borderId="0" xfId="78" applyFont="1" applyFill="1" applyAlignment="1">
      <alignment horizontal="centerContinuous" vertical="center"/>
      <protection/>
    </xf>
    <xf numFmtId="0" fontId="5" fillId="0" borderId="0" xfId="78" applyFont="1" applyAlignment="1">
      <alignment horizontal="right" vertical="top"/>
      <protection/>
    </xf>
    <xf numFmtId="0" fontId="5" fillId="0" borderId="0" xfId="78" applyFont="1" applyAlignment="1">
      <alignment horizontal="left" vertical="center" wrapText="1"/>
      <protection/>
    </xf>
    <xf numFmtId="0" fontId="5" fillId="0" borderId="9" xfId="78" applyNumberFormat="1" applyFont="1" applyFill="1" applyBorder="1" applyAlignment="1" applyProtection="1">
      <alignment horizontal="right" vertical="center"/>
      <protection/>
    </xf>
    <xf numFmtId="0" fontId="5" fillId="8" borderId="19" xfId="78" applyNumberFormat="1" applyFont="1" applyFill="1" applyBorder="1" applyAlignment="1" applyProtection="1">
      <alignment horizontal="center" vertical="center"/>
      <protection/>
    </xf>
    <xf numFmtId="0" fontId="5" fillId="8" borderId="14" xfId="78" applyNumberFormat="1" applyFont="1" applyFill="1" applyBorder="1" applyAlignment="1" applyProtection="1">
      <alignment horizontal="center" vertical="center"/>
      <protection/>
    </xf>
    <xf numFmtId="0" fontId="5" fillId="8" borderId="12" xfId="78" applyNumberFormat="1" applyFont="1" applyFill="1" applyBorder="1" applyAlignment="1" applyProtection="1">
      <alignment horizontal="center" vertical="center"/>
      <protection/>
    </xf>
    <xf numFmtId="0" fontId="5" fillId="8" borderId="10" xfId="78" applyNumberFormat="1" applyFont="1" applyFill="1" applyBorder="1" applyAlignment="1" applyProtection="1">
      <alignment horizontal="center" vertical="center"/>
      <protection/>
    </xf>
    <xf numFmtId="0" fontId="4" fillId="8" borderId="11" xfId="78" applyFill="1" applyBorder="1" applyAlignment="1">
      <alignment horizontal="center" vertical="center"/>
      <protection/>
    </xf>
    <xf numFmtId="0" fontId="5" fillId="8" borderId="15" xfId="78" applyFont="1" applyFill="1" applyBorder="1" applyAlignment="1">
      <alignment horizontal="center" vertical="center"/>
      <protection/>
    </xf>
    <xf numFmtId="0" fontId="6" fillId="8" borderId="10" xfId="78" applyFont="1" applyFill="1" applyBorder="1" applyAlignment="1">
      <alignment horizontal="center" vertical="center"/>
      <protection/>
    </xf>
    <xf numFmtId="0" fontId="4" fillId="8" borderId="10" xfId="78" applyFill="1" applyBorder="1" applyAlignment="1">
      <alignment horizontal="center" vertical="center"/>
      <protection/>
    </xf>
    <xf numFmtId="0" fontId="5" fillId="0" borderId="0" xfId="78" applyFont="1" applyAlignment="1">
      <alignment horizontal="center" vertical="center" wrapText="1"/>
      <protection/>
    </xf>
    <xf numFmtId="0" fontId="3" fillId="0" borderId="0" xfId="78" applyFont="1" applyAlignment="1">
      <alignment horizontal="centerContinuous" vertical="center"/>
      <protection/>
    </xf>
    <xf numFmtId="0" fontId="6" fillId="0" borderId="0" xfId="78" applyFont="1">
      <alignment vertical="center"/>
      <protection/>
    </xf>
    <xf numFmtId="0" fontId="5" fillId="0" borderId="0" xfId="44" applyFont="1" applyAlignment="1">
      <alignment horizontal="centerContinuous" vertical="center"/>
      <protection/>
    </xf>
    <xf numFmtId="0" fontId="4" fillId="0" borderId="0" xfId="44">
      <alignment vertical="center"/>
      <protection/>
    </xf>
    <xf numFmtId="0" fontId="5" fillId="0" borderId="0" xfId="44" applyFont="1" applyAlignment="1">
      <alignment horizontal="right" vertical="center"/>
      <protection/>
    </xf>
    <xf numFmtId="0" fontId="7" fillId="0" borderId="0" xfId="44" applyNumberFormat="1" applyFont="1" applyFill="1" applyAlignment="1" applyProtection="1">
      <alignment horizontal="center" vertical="center"/>
      <protection/>
    </xf>
    <xf numFmtId="0" fontId="5" fillId="0" borderId="0" xfId="44" applyFont="1" applyAlignment="1">
      <alignment horizontal="left" vertical="center" wrapText="1"/>
      <protection/>
    </xf>
    <xf numFmtId="0" fontId="5" fillId="0" borderId="9" xfId="44" applyFont="1" applyBorder="1" applyAlignment="1">
      <alignment horizontal="left" vertical="center" wrapText="1"/>
      <protection/>
    </xf>
    <xf numFmtId="0" fontId="5" fillId="8" borderId="10" xfId="44" applyFont="1" applyFill="1" applyBorder="1" applyAlignment="1">
      <alignment horizontal="center" vertical="center" wrapText="1"/>
      <protection/>
    </xf>
    <xf numFmtId="0" fontId="5" fillId="8" borderId="12" xfId="44" applyFont="1" applyFill="1" applyBorder="1" applyAlignment="1">
      <alignment horizontal="center" vertical="center" wrapText="1"/>
      <protection/>
    </xf>
    <xf numFmtId="0" fontId="5" fillId="8" borderId="10" xfId="44" applyNumberFormat="1" applyFont="1" applyFill="1" applyBorder="1" applyAlignment="1" applyProtection="1">
      <alignment horizontal="center" vertical="center" wrapText="1"/>
      <protection/>
    </xf>
    <xf numFmtId="0" fontId="5" fillId="8" borderId="11" xfId="44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 applyProtection="1">
      <alignment horizontal="left" vertical="center"/>
      <protection/>
    </xf>
    <xf numFmtId="0" fontId="3" fillId="8" borderId="10" xfId="44" applyFont="1" applyFill="1" applyBorder="1" applyAlignment="1">
      <alignment horizontal="left" vertical="center"/>
      <protection/>
    </xf>
    <xf numFmtId="0" fontId="3" fillId="8" borderId="10" xfId="44" applyFont="1" applyFill="1" applyBorder="1" applyAlignment="1">
      <alignment horizontal="center" vertical="center"/>
      <protection/>
    </xf>
    <xf numFmtId="49" fontId="5" fillId="0" borderId="10" xfId="44" applyNumberFormat="1" applyFont="1" applyFill="1" applyBorder="1" applyAlignment="1" applyProtection="1">
      <alignment horizontal="left" vertical="center"/>
      <protection/>
    </xf>
    <xf numFmtId="0" fontId="5" fillId="8" borderId="10" xfId="44" applyFont="1" applyFill="1" applyBorder="1" applyAlignment="1">
      <alignment horizontal="center" vertical="center"/>
      <protection/>
    </xf>
    <xf numFmtId="0" fontId="5" fillId="0" borderId="0" xfId="44" applyFont="1" applyFill="1" applyAlignment="1">
      <alignment horizontal="centerContinuous" vertical="center"/>
      <protection/>
    </xf>
    <xf numFmtId="0" fontId="5" fillId="0" borderId="0" xfId="44" applyFont="1" applyFill="1" applyAlignment="1">
      <alignment horizontal="center" vertical="center"/>
      <protection/>
    </xf>
    <xf numFmtId="49" fontId="4" fillId="0" borderId="0" xfId="0" applyNumberFormat="1" applyFont="1" applyFill="1" applyAlignment="1" applyProtection="1">
      <alignment horizontal="right" vertical="top"/>
      <protection/>
    </xf>
    <xf numFmtId="0" fontId="5" fillId="0" borderId="9" xfId="44" applyNumberFormat="1" applyFont="1" applyFill="1" applyBorder="1" applyAlignment="1" applyProtection="1">
      <alignment horizontal="right" vertical="center" wrapText="1"/>
      <protection/>
    </xf>
    <xf numFmtId="0" fontId="5" fillId="8" borderId="14" xfId="44" applyFont="1" applyFill="1" applyBorder="1" applyAlignment="1">
      <alignment horizontal="center" vertical="center" wrapText="1"/>
      <protection/>
    </xf>
    <xf numFmtId="0" fontId="4" fillId="0" borderId="14" xfId="44" applyNumberFormat="1" applyFont="1" applyFill="1" applyBorder="1" applyAlignment="1" applyProtection="1">
      <alignment vertical="center"/>
      <protection/>
    </xf>
    <xf numFmtId="0" fontId="4" fillId="0" borderId="10" xfId="44" applyNumberFormat="1" applyFont="1" applyFill="1" applyBorder="1" applyAlignment="1" applyProtection="1">
      <alignment vertical="center"/>
      <protection/>
    </xf>
    <xf numFmtId="0" fontId="5" fillId="8" borderId="11" xfId="44" applyFont="1" applyFill="1" applyBorder="1" applyAlignment="1">
      <alignment horizontal="center" vertical="center"/>
      <protection/>
    </xf>
    <xf numFmtId="0" fontId="6" fillId="0" borderId="0" xfId="44" applyFont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187" fontId="5" fillId="0" borderId="10" xfId="0" applyNumberFormat="1" applyFont="1" applyFill="1" applyBorder="1" applyAlignment="1">
      <alignment horizontal="right" vertical="center" wrapText="1"/>
    </xf>
    <xf numFmtId="0" fontId="5" fillId="0" borderId="10" xfId="80" applyFont="1" applyFill="1" applyBorder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0" xfId="79" applyFont="1" applyBorder="1" applyAlignment="1" quotePrefix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:D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99"/>
      <c r="B1" s="400"/>
      <c r="C1" s="400"/>
      <c r="D1" s="400"/>
      <c r="E1" s="400"/>
      <c r="H1" s="583" t="s">
        <v>0</v>
      </c>
    </row>
    <row r="2" spans="1:8" ht="20.25" customHeight="1">
      <c r="A2" s="402" t="s">
        <v>1</v>
      </c>
      <c r="B2" s="402"/>
      <c r="C2" s="402"/>
      <c r="D2" s="402"/>
      <c r="E2" s="402"/>
      <c r="F2" s="402"/>
      <c r="G2" s="402"/>
      <c r="H2" s="402"/>
    </row>
    <row r="3" spans="1:8" ht="16.5" customHeight="1">
      <c r="A3" s="179" t="s">
        <v>2</v>
      </c>
      <c r="B3" s="28"/>
      <c r="C3" s="5"/>
      <c r="E3" s="590"/>
      <c r="H3" s="403" t="s">
        <v>3</v>
      </c>
    </row>
    <row r="4" spans="1:8" ht="16.5" customHeight="1">
      <c r="A4" s="404" t="s">
        <v>4</v>
      </c>
      <c r="B4" s="404"/>
      <c r="C4" s="406" t="s">
        <v>5</v>
      </c>
      <c r="D4" s="406"/>
      <c r="E4" s="406"/>
      <c r="F4" s="406"/>
      <c r="G4" s="406"/>
      <c r="H4" s="406"/>
    </row>
    <row r="5" spans="1:8" ht="15" customHeight="1">
      <c r="A5" s="405" t="s">
        <v>6</v>
      </c>
      <c r="B5" s="405" t="s">
        <v>7</v>
      </c>
      <c r="C5" s="406" t="s">
        <v>8</v>
      </c>
      <c r="D5" s="405" t="s">
        <v>7</v>
      </c>
      <c r="E5" s="406" t="s">
        <v>9</v>
      </c>
      <c r="F5" s="405" t="s">
        <v>7</v>
      </c>
      <c r="G5" s="406" t="s">
        <v>10</v>
      </c>
      <c r="H5" s="405" t="s">
        <v>7</v>
      </c>
    </row>
    <row r="6" spans="1:8" s="71" customFormat="1" ht="15" customHeight="1">
      <c r="A6" s="407" t="s">
        <v>11</v>
      </c>
      <c r="B6" s="408">
        <v>595.01</v>
      </c>
      <c r="C6" s="407" t="s">
        <v>12</v>
      </c>
      <c r="D6" s="408"/>
      <c r="E6" s="407" t="s">
        <v>13</v>
      </c>
      <c r="F6" s="408">
        <f>SUM(F7:F9)</f>
        <v>550.61</v>
      </c>
      <c r="G6" s="410" t="s">
        <v>14</v>
      </c>
      <c r="H6" s="408">
        <v>509.04</v>
      </c>
    </row>
    <row r="7" spans="1:8" s="71" customFormat="1" ht="15" customHeight="1">
      <c r="A7" s="407" t="s">
        <v>15</v>
      </c>
      <c r="B7" s="408">
        <v>595.01</v>
      </c>
      <c r="C7" s="410" t="s">
        <v>16</v>
      </c>
      <c r="D7" s="408"/>
      <c r="E7" s="407" t="s">
        <v>17</v>
      </c>
      <c r="F7" s="408">
        <v>509.04</v>
      </c>
      <c r="G7" s="410" t="s">
        <v>18</v>
      </c>
      <c r="H7" s="408">
        <v>41.57</v>
      </c>
    </row>
    <row r="8" spans="1:8" s="71" customFormat="1" ht="15" customHeight="1">
      <c r="A8" s="407" t="s">
        <v>19</v>
      </c>
      <c r="B8" s="408"/>
      <c r="C8" s="407" t="s">
        <v>20</v>
      </c>
      <c r="D8" s="408"/>
      <c r="E8" s="407" t="s">
        <v>21</v>
      </c>
      <c r="F8" s="408">
        <v>41.57</v>
      </c>
      <c r="G8" s="410" t="s">
        <v>22</v>
      </c>
      <c r="H8" s="408">
        <v>44.4</v>
      </c>
    </row>
    <row r="9" spans="1:8" s="71" customFormat="1" ht="15" customHeight="1">
      <c r="A9" s="407" t="s">
        <v>23</v>
      </c>
      <c r="B9" s="408"/>
      <c r="C9" s="407" t="s">
        <v>24</v>
      </c>
      <c r="D9" s="408"/>
      <c r="E9" s="407" t="s">
        <v>25</v>
      </c>
      <c r="F9" s="408"/>
      <c r="G9" s="410" t="s">
        <v>26</v>
      </c>
      <c r="H9" s="591"/>
    </row>
    <row r="10" spans="1:8" s="71" customFormat="1" ht="15" customHeight="1">
      <c r="A10" s="407" t="s">
        <v>27</v>
      </c>
      <c r="B10" s="408"/>
      <c r="C10" s="407" t="s">
        <v>28</v>
      </c>
      <c r="D10" s="408"/>
      <c r="E10" s="407" t="s">
        <v>29</v>
      </c>
      <c r="F10" s="408">
        <v>44.4</v>
      </c>
      <c r="G10" s="410" t="s">
        <v>30</v>
      </c>
      <c r="H10" s="591"/>
    </row>
    <row r="11" spans="1:8" s="71" customFormat="1" ht="15" customHeight="1">
      <c r="A11" s="407" t="s">
        <v>31</v>
      </c>
      <c r="B11" s="408"/>
      <c r="C11" s="407" t="s">
        <v>32</v>
      </c>
      <c r="D11" s="408"/>
      <c r="E11" s="592" t="s">
        <v>33</v>
      </c>
      <c r="F11" s="408">
        <v>44.4</v>
      </c>
      <c r="G11" s="410" t="s">
        <v>34</v>
      </c>
      <c r="H11" s="591"/>
    </row>
    <row r="12" spans="1:8" s="71" customFormat="1" ht="15" customHeight="1">
      <c r="A12" s="407" t="s">
        <v>35</v>
      </c>
      <c r="B12" s="408"/>
      <c r="C12" s="407" t="s">
        <v>36</v>
      </c>
      <c r="D12" s="408"/>
      <c r="E12" s="592" t="s">
        <v>37</v>
      </c>
      <c r="F12" s="408"/>
      <c r="G12" s="410" t="s">
        <v>38</v>
      </c>
      <c r="H12" s="591"/>
    </row>
    <row r="13" spans="1:8" s="71" customFormat="1" ht="15" customHeight="1">
      <c r="A13" s="407" t="s">
        <v>39</v>
      </c>
      <c r="B13" s="408"/>
      <c r="C13" s="407" t="s">
        <v>40</v>
      </c>
      <c r="D13" s="408"/>
      <c r="E13" s="592" t="s">
        <v>41</v>
      </c>
      <c r="F13" s="408"/>
      <c r="G13" s="410" t="s">
        <v>42</v>
      </c>
      <c r="H13" s="591"/>
    </row>
    <row r="14" spans="1:8" s="71" customFormat="1" ht="15" customHeight="1">
      <c r="A14" s="407" t="s">
        <v>43</v>
      </c>
      <c r="B14" s="408"/>
      <c r="C14" s="407" t="s">
        <v>44</v>
      </c>
      <c r="D14" s="408"/>
      <c r="E14" s="592" t="s">
        <v>45</v>
      </c>
      <c r="F14" s="408"/>
      <c r="G14" s="410" t="s">
        <v>46</v>
      </c>
      <c r="H14" s="591"/>
    </row>
    <row r="15" spans="1:8" s="71" customFormat="1" ht="15" customHeight="1">
      <c r="A15" s="407"/>
      <c r="B15" s="408"/>
      <c r="C15" s="407" t="s">
        <v>47</v>
      </c>
      <c r="D15" s="408"/>
      <c r="E15" s="592" t="s">
        <v>48</v>
      </c>
      <c r="F15" s="408"/>
      <c r="G15" s="410" t="s">
        <v>49</v>
      </c>
      <c r="H15" s="591"/>
    </row>
    <row r="16" spans="1:8" s="71" customFormat="1" ht="15" customHeight="1">
      <c r="A16" s="412"/>
      <c r="B16" s="408"/>
      <c r="C16" s="407" t="s">
        <v>50</v>
      </c>
      <c r="D16" s="408"/>
      <c r="E16" s="592" t="s">
        <v>51</v>
      </c>
      <c r="F16" s="408"/>
      <c r="G16" s="410" t="s">
        <v>52</v>
      </c>
      <c r="H16" s="591"/>
    </row>
    <row r="17" spans="1:8" s="71" customFormat="1" ht="15" customHeight="1">
      <c r="A17" s="407"/>
      <c r="B17" s="408"/>
      <c r="C17" s="407" t="s">
        <v>53</v>
      </c>
      <c r="D17" s="408">
        <v>595.01</v>
      </c>
      <c r="E17" s="592" t="s">
        <v>54</v>
      </c>
      <c r="F17" s="408"/>
      <c r="G17" s="410" t="s">
        <v>55</v>
      </c>
      <c r="H17" s="591"/>
    </row>
    <row r="18" spans="1:8" s="71" customFormat="1" ht="15" customHeight="1">
      <c r="A18" s="407"/>
      <c r="B18" s="408"/>
      <c r="C18" s="413" t="s">
        <v>56</v>
      </c>
      <c r="D18" s="408"/>
      <c r="E18" s="407" t="s">
        <v>57</v>
      </c>
      <c r="F18" s="408"/>
      <c r="G18" s="410" t="s">
        <v>58</v>
      </c>
      <c r="H18" s="591"/>
    </row>
    <row r="19" spans="1:8" s="71" customFormat="1" ht="15" customHeight="1">
      <c r="A19" s="412"/>
      <c r="B19" s="408"/>
      <c r="C19" s="413" t="s">
        <v>59</v>
      </c>
      <c r="D19" s="408"/>
      <c r="E19" s="407" t="s">
        <v>60</v>
      </c>
      <c r="F19" s="408"/>
      <c r="G19" s="410" t="s">
        <v>61</v>
      </c>
      <c r="H19" s="591"/>
    </row>
    <row r="20" spans="1:8" s="71" customFormat="1" ht="15" customHeight="1">
      <c r="A20" s="412"/>
      <c r="B20" s="408"/>
      <c r="C20" s="413" t="s">
        <v>62</v>
      </c>
      <c r="D20" s="408"/>
      <c r="E20" s="407" t="s">
        <v>63</v>
      </c>
      <c r="F20" s="408"/>
      <c r="G20" s="410" t="s">
        <v>64</v>
      </c>
      <c r="H20" s="591"/>
    </row>
    <row r="21" spans="1:8" s="71" customFormat="1" ht="15" customHeight="1">
      <c r="A21" s="407"/>
      <c r="B21" s="408"/>
      <c r="C21" s="413" t="s">
        <v>65</v>
      </c>
      <c r="D21" s="408"/>
      <c r="E21" s="407"/>
      <c r="F21" s="408"/>
      <c r="G21" s="410"/>
      <c r="H21" s="591"/>
    </row>
    <row r="22" spans="1:8" s="71" customFormat="1" ht="15" customHeight="1">
      <c r="A22" s="407"/>
      <c r="B22" s="408"/>
      <c r="C22" s="413" t="s">
        <v>66</v>
      </c>
      <c r="D22" s="408"/>
      <c r="E22" s="407"/>
      <c r="F22" s="408"/>
      <c r="G22" s="410"/>
      <c r="H22" s="591"/>
    </row>
    <row r="23" spans="1:8" s="71" customFormat="1" ht="15" customHeight="1">
      <c r="A23" s="407"/>
      <c r="B23" s="408"/>
      <c r="C23" s="413" t="s">
        <v>67</v>
      </c>
      <c r="D23" s="408"/>
      <c r="E23" s="407"/>
      <c r="F23" s="408"/>
      <c r="G23" s="410"/>
      <c r="H23" s="591"/>
    </row>
    <row r="24" spans="1:8" s="71" customFormat="1" ht="15" customHeight="1">
      <c r="A24" s="407"/>
      <c r="B24" s="408"/>
      <c r="C24" s="413" t="s">
        <v>68</v>
      </c>
      <c r="D24" s="408"/>
      <c r="E24" s="407"/>
      <c r="F24" s="408"/>
      <c r="G24" s="410"/>
      <c r="H24" s="591"/>
    </row>
    <row r="25" spans="1:8" s="71" customFormat="1" ht="15" customHeight="1">
      <c r="A25" s="407"/>
      <c r="B25" s="408"/>
      <c r="C25" s="413" t="s">
        <v>69</v>
      </c>
      <c r="D25" s="408"/>
      <c r="E25" s="407"/>
      <c r="F25" s="408"/>
      <c r="G25" s="410"/>
      <c r="H25" s="591"/>
    </row>
    <row r="26" spans="1:8" s="71" customFormat="1" ht="15" customHeight="1">
      <c r="A26" s="414" t="s">
        <v>70</v>
      </c>
      <c r="B26" s="408">
        <f>SUM(B6)</f>
        <v>595.01</v>
      </c>
      <c r="C26" s="414" t="s">
        <v>71</v>
      </c>
      <c r="D26" s="408">
        <f>SUM(D6:D25)</f>
        <v>595.01</v>
      </c>
      <c r="E26" s="414" t="s">
        <v>71</v>
      </c>
      <c r="F26" s="408">
        <f>F6+F10</f>
        <v>595.01</v>
      </c>
      <c r="G26" s="593" t="s">
        <v>72</v>
      </c>
      <c r="H26" s="591">
        <f>SUM(H6:H25)</f>
        <v>595.01</v>
      </c>
    </row>
    <row r="27" spans="1:8" s="71" customFormat="1" ht="15" customHeight="1">
      <c r="A27" s="407" t="s">
        <v>73</v>
      </c>
      <c r="B27" s="408"/>
      <c r="C27" s="407"/>
      <c r="D27" s="408"/>
      <c r="E27" s="407"/>
      <c r="F27" s="408"/>
      <c r="G27" s="593"/>
      <c r="H27" s="591"/>
    </row>
    <row r="28" spans="1:8" s="71" customFormat="1" ht="13.5" customHeight="1">
      <c r="A28" s="414" t="s">
        <v>74</v>
      </c>
      <c r="B28" s="408">
        <f>SUM(B26:B27)</f>
        <v>595.01</v>
      </c>
      <c r="C28" s="414" t="s">
        <v>75</v>
      </c>
      <c r="D28" s="408">
        <f>D26</f>
        <v>595.01</v>
      </c>
      <c r="E28" s="414" t="s">
        <v>75</v>
      </c>
      <c r="F28" s="408">
        <f>F26</f>
        <v>595.01</v>
      </c>
      <c r="G28" s="593" t="s">
        <v>75</v>
      </c>
      <c r="H28" s="591">
        <f>H26</f>
        <v>595.01</v>
      </c>
    </row>
    <row r="29" spans="1:6" ht="14.25" customHeight="1">
      <c r="A29" s="594"/>
      <c r="B29" s="594"/>
      <c r="C29" s="594"/>
      <c r="D29" s="594"/>
      <c r="E29" s="594"/>
      <c r="F29" s="594"/>
    </row>
  </sheetData>
  <sheetProtection formatCells="0" formatColumns="0" formatRows="0"/>
  <mergeCells count="3">
    <mergeCell ref="A2:H2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B1">
      <selection activeCell="B3" sqref="B3"/>
    </sheetView>
  </sheetViews>
  <sheetFormatPr defaultColWidth="6.875" defaultRowHeight="22.5" customHeight="1"/>
  <cols>
    <col min="1" max="3" width="3.625" style="420" customWidth="1"/>
    <col min="4" max="4" width="11.125" style="420" customWidth="1"/>
    <col min="5" max="5" width="47.875" style="420" customWidth="1"/>
    <col min="6" max="6" width="12.125" style="420" customWidth="1"/>
    <col min="7" max="12" width="10.375" style="420" customWidth="1"/>
    <col min="13" max="246" width="6.75390625" style="420" customWidth="1"/>
    <col min="247" max="251" width="6.75390625" style="421" customWidth="1"/>
    <col min="252" max="252" width="6.875" style="422" customWidth="1"/>
    <col min="253" max="16384" width="6.875" style="422" customWidth="1"/>
  </cols>
  <sheetData>
    <row r="1" spans="12:252" ht="22.5" customHeight="1">
      <c r="L1" s="420" t="s">
        <v>211</v>
      </c>
      <c r="IR1"/>
    </row>
    <row r="2" spans="1:252" ht="22.5" customHeight="1">
      <c r="A2" s="423" t="s">
        <v>212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IR2"/>
    </row>
    <row r="3" spans="2:252" ht="22.5" customHeight="1">
      <c r="B3" s="5" t="s">
        <v>2</v>
      </c>
      <c r="C3" s="5"/>
      <c r="D3" s="5"/>
      <c r="E3"/>
      <c r="F3" s="20"/>
      <c r="K3" s="432" t="s">
        <v>78</v>
      </c>
      <c r="L3" s="432"/>
      <c r="IR3"/>
    </row>
    <row r="4" spans="1:252" ht="22.5" customHeight="1">
      <c r="A4" s="424" t="s">
        <v>99</v>
      </c>
      <c r="B4" s="424"/>
      <c r="C4" s="425"/>
      <c r="D4" s="426" t="s">
        <v>133</v>
      </c>
      <c r="E4" s="427" t="s">
        <v>100</v>
      </c>
      <c r="F4" s="426" t="s">
        <v>180</v>
      </c>
      <c r="G4" s="428" t="s">
        <v>213</v>
      </c>
      <c r="H4" s="426" t="s">
        <v>214</v>
      </c>
      <c r="I4" s="426" t="s">
        <v>215</v>
      </c>
      <c r="J4" s="426" t="s">
        <v>216</v>
      </c>
      <c r="K4" s="426" t="s">
        <v>217</v>
      </c>
      <c r="L4" s="426" t="s">
        <v>200</v>
      </c>
      <c r="IR4"/>
    </row>
    <row r="5" spans="1:252" ht="18" customHeight="1">
      <c r="A5" s="426" t="s">
        <v>102</v>
      </c>
      <c r="B5" s="429" t="s">
        <v>103</v>
      </c>
      <c r="C5" s="427" t="s">
        <v>104</v>
      </c>
      <c r="D5" s="426"/>
      <c r="E5" s="427"/>
      <c r="F5" s="426"/>
      <c r="G5" s="428"/>
      <c r="H5" s="426"/>
      <c r="I5" s="426"/>
      <c r="J5" s="426"/>
      <c r="K5" s="426"/>
      <c r="L5" s="426"/>
      <c r="IR5"/>
    </row>
    <row r="6" spans="1:252" ht="18" customHeight="1">
      <c r="A6" s="426"/>
      <c r="B6" s="429"/>
      <c r="C6" s="427"/>
      <c r="D6" s="426"/>
      <c r="E6" s="427"/>
      <c r="F6" s="426"/>
      <c r="G6" s="428"/>
      <c r="H6" s="426"/>
      <c r="I6" s="426"/>
      <c r="J6" s="426"/>
      <c r="K6" s="426"/>
      <c r="L6" s="426"/>
      <c r="IR6"/>
    </row>
    <row r="7" spans="1:252" ht="22.5" customHeight="1">
      <c r="A7" s="430" t="s">
        <v>93</v>
      </c>
      <c r="B7" s="430" t="s">
        <v>93</v>
      </c>
      <c r="C7" s="430" t="s">
        <v>93</v>
      </c>
      <c r="D7" s="430" t="s">
        <v>93</v>
      </c>
      <c r="E7" s="430" t="s">
        <v>93</v>
      </c>
      <c r="F7" s="430">
        <v>1</v>
      </c>
      <c r="G7" s="430">
        <v>2</v>
      </c>
      <c r="H7" s="430">
        <v>3</v>
      </c>
      <c r="I7" s="430">
        <v>4</v>
      </c>
      <c r="J7" s="430">
        <v>5</v>
      </c>
      <c r="K7" s="430">
        <v>6</v>
      </c>
      <c r="L7" s="430">
        <v>7</v>
      </c>
      <c r="M7" s="433"/>
      <c r="N7" s="434"/>
      <c r="IR7"/>
    </row>
    <row r="8" spans="1:256" s="419" customFormat="1" ht="23.25" customHeight="1">
      <c r="A8" s="84" t="s">
        <v>105</v>
      </c>
      <c r="B8" s="84"/>
      <c r="C8" s="84"/>
      <c r="D8" s="85"/>
      <c r="E8" s="361"/>
      <c r="F8" s="418" t="s">
        <v>218</v>
      </c>
      <c r="G8" s="418"/>
      <c r="H8" s="431"/>
      <c r="I8" s="431"/>
      <c r="J8" s="431"/>
      <c r="K8" s="431"/>
      <c r="L8" s="431"/>
      <c r="M8" s="435"/>
      <c r="N8" s="436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5"/>
      <c r="AX8" s="435"/>
      <c r="AY8" s="435"/>
      <c r="AZ8" s="435"/>
      <c r="BA8" s="435"/>
      <c r="BB8" s="435"/>
      <c r="BC8" s="435"/>
      <c r="BD8" s="435"/>
      <c r="BE8" s="435"/>
      <c r="BF8" s="435"/>
      <c r="BG8" s="435"/>
      <c r="BH8" s="435"/>
      <c r="BI8" s="435"/>
      <c r="BJ8" s="435"/>
      <c r="BK8" s="435"/>
      <c r="BL8" s="435"/>
      <c r="BM8" s="435"/>
      <c r="BN8" s="435"/>
      <c r="BO8" s="435"/>
      <c r="BP8" s="435"/>
      <c r="BQ8" s="435"/>
      <c r="BR8" s="435"/>
      <c r="BS8" s="435"/>
      <c r="BT8" s="435"/>
      <c r="BU8" s="435"/>
      <c r="BV8" s="435"/>
      <c r="BW8" s="435"/>
      <c r="BX8" s="435"/>
      <c r="BY8" s="435"/>
      <c r="BZ8" s="435"/>
      <c r="CA8" s="435"/>
      <c r="CB8" s="435"/>
      <c r="CC8" s="435"/>
      <c r="CD8" s="435"/>
      <c r="CE8" s="435"/>
      <c r="CF8" s="435"/>
      <c r="CG8" s="435"/>
      <c r="CH8" s="435"/>
      <c r="CI8" s="435"/>
      <c r="CJ8" s="435"/>
      <c r="CK8" s="435"/>
      <c r="CL8" s="435"/>
      <c r="CM8" s="435"/>
      <c r="CN8" s="435"/>
      <c r="CO8" s="435"/>
      <c r="CP8" s="435"/>
      <c r="CQ8" s="435"/>
      <c r="CR8" s="435"/>
      <c r="CS8" s="435"/>
      <c r="CT8" s="435"/>
      <c r="CU8" s="435"/>
      <c r="CV8" s="435"/>
      <c r="CW8" s="435"/>
      <c r="CX8" s="435"/>
      <c r="CY8" s="435"/>
      <c r="CZ8" s="435"/>
      <c r="DA8" s="435"/>
      <c r="DB8" s="435"/>
      <c r="DC8" s="435"/>
      <c r="DD8" s="435"/>
      <c r="DE8" s="435"/>
      <c r="DF8" s="435"/>
      <c r="DG8" s="435"/>
      <c r="DH8" s="435"/>
      <c r="DI8" s="435"/>
      <c r="DJ8" s="435"/>
      <c r="DK8" s="435"/>
      <c r="DL8" s="435"/>
      <c r="DM8" s="435"/>
      <c r="DN8" s="435"/>
      <c r="DO8" s="435"/>
      <c r="DP8" s="435"/>
      <c r="DQ8" s="435"/>
      <c r="DR8" s="435"/>
      <c r="DS8" s="435"/>
      <c r="DT8" s="435"/>
      <c r="DU8" s="435"/>
      <c r="DV8" s="435"/>
      <c r="DW8" s="435"/>
      <c r="DX8" s="435"/>
      <c r="DY8" s="435"/>
      <c r="DZ8" s="435"/>
      <c r="EA8" s="435"/>
      <c r="EB8" s="435"/>
      <c r="EC8" s="435"/>
      <c r="ED8" s="435"/>
      <c r="EE8" s="435"/>
      <c r="EF8" s="435"/>
      <c r="EG8" s="435"/>
      <c r="EH8" s="435"/>
      <c r="EI8" s="435"/>
      <c r="EJ8" s="435"/>
      <c r="EK8" s="435"/>
      <c r="EL8" s="435"/>
      <c r="EM8" s="435"/>
      <c r="EN8" s="435"/>
      <c r="EO8" s="435"/>
      <c r="EP8" s="435"/>
      <c r="EQ8" s="435"/>
      <c r="ER8" s="435"/>
      <c r="ES8" s="435"/>
      <c r="ET8" s="435"/>
      <c r="EU8" s="435"/>
      <c r="EV8" s="435"/>
      <c r="EW8" s="435"/>
      <c r="EX8" s="435"/>
      <c r="EY8" s="435"/>
      <c r="EZ8" s="435"/>
      <c r="FA8" s="435"/>
      <c r="FB8" s="435"/>
      <c r="FC8" s="435"/>
      <c r="FD8" s="435"/>
      <c r="FE8" s="435"/>
      <c r="FF8" s="435"/>
      <c r="FG8" s="435"/>
      <c r="FH8" s="435"/>
      <c r="FI8" s="435"/>
      <c r="FJ8" s="435"/>
      <c r="FK8" s="435"/>
      <c r="FL8" s="435"/>
      <c r="FM8" s="435"/>
      <c r="FN8" s="435"/>
      <c r="FO8" s="435"/>
      <c r="FP8" s="435"/>
      <c r="FQ8" s="435"/>
      <c r="FR8" s="435"/>
      <c r="FS8" s="435"/>
      <c r="FT8" s="435"/>
      <c r="FU8" s="435"/>
      <c r="FV8" s="435"/>
      <c r="FW8" s="435"/>
      <c r="FX8" s="435"/>
      <c r="FY8" s="435"/>
      <c r="FZ8" s="435"/>
      <c r="GA8" s="435"/>
      <c r="GB8" s="435"/>
      <c r="GC8" s="435"/>
      <c r="GD8" s="435"/>
      <c r="GE8" s="435"/>
      <c r="GF8" s="435"/>
      <c r="GG8" s="435"/>
      <c r="GH8" s="435"/>
      <c r="GI8" s="435"/>
      <c r="GJ8" s="435"/>
      <c r="GK8" s="435"/>
      <c r="GL8" s="435"/>
      <c r="GM8" s="435"/>
      <c r="GN8" s="435"/>
      <c r="GO8" s="435"/>
      <c r="GP8" s="435"/>
      <c r="GQ8" s="435"/>
      <c r="GR8" s="435"/>
      <c r="GS8" s="435"/>
      <c r="GT8" s="435"/>
      <c r="GU8" s="435"/>
      <c r="GV8" s="435"/>
      <c r="GW8" s="435"/>
      <c r="GX8" s="435"/>
      <c r="GY8" s="435"/>
      <c r="GZ8" s="435"/>
      <c r="HA8" s="435"/>
      <c r="HB8" s="435"/>
      <c r="HC8" s="435"/>
      <c r="HD8" s="435"/>
      <c r="HE8" s="435"/>
      <c r="HF8" s="435"/>
      <c r="HG8" s="435"/>
      <c r="HH8" s="435"/>
      <c r="HI8" s="435"/>
      <c r="HJ8" s="435"/>
      <c r="HK8" s="435"/>
      <c r="HL8" s="435"/>
      <c r="HM8" s="435"/>
      <c r="HN8" s="435"/>
      <c r="HO8" s="435"/>
      <c r="HP8" s="435"/>
      <c r="HQ8" s="435"/>
      <c r="HR8" s="435"/>
      <c r="HS8" s="435"/>
      <c r="HT8" s="435"/>
      <c r="HU8" s="435"/>
      <c r="HV8" s="435"/>
      <c r="HW8" s="435"/>
      <c r="HX8" s="435"/>
      <c r="HY8" s="435"/>
      <c r="HZ8" s="435"/>
      <c r="IA8" s="435"/>
      <c r="IB8" s="435"/>
      <c r="IC8" s="435"/>
      <c r="ID8" s="435"/>
      <c r="IE8" s="435"/>
      <c r="IF8" s="435"/>
      <c r="IG8" s="435"/>
      <c r="IH8" s="435"/>
      <c r="II8" s="435"/>
      <c r="IJ8" s="435"/>
      <c r="IK8" s="435"/>
      <c r="IL8" s="435"/>
      <c r="IM8" s="437"/>
      <c r="IN8" s="437"/>
      <c r="IO8" s="437"/>
      <c r="IP8" s="437"/>
      <c r="IQ8" s="437"/>
      <c r="IR8" s="72"/>
      <c r="IS8" s="438"/>
      <c r="IT8" s="438"/>
      <c r="IU8" s="438"/>
      <c r="IV8" s="438"/>
    </row>
    <row r="9" spans="1:252" ht="22.5" customHeight="1">
      <c r="A9"/>
      <c r="B9" s="266" t="s">
        <v>219</v>
      </c>
      <c r="C9" s="266"/>
      <c r="D9" s="266"/>
      <c r="E9" s="266"/>
      <c r="F9" s="266"/>
      <c r="G9" s="266"/>
      <c r="H9" s="266"/>
      <c r="I9" s="266"/>
      <c r="J9" s="266"/>
      <c r="M9" s="43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2.5" customHeight="1">
      <c r="A10"/>
      <c r="B10"/>
      <c r="C10"/>
      <c r="D10"/>
      <c r="E10"/>
      <c r="F10"/>
      <c r="G10"/>
      <c r="M10" s="43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2.5" customHeight="1">
      <c r="A11"/>
      <c r="B11"/>
      <c r="C11"/>
      <c r="D11"/>
      <c r="E11"/>
      <c r="F11"/>
      <c r="G11"/>
      <c r="M11" s="43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2.5" customHeight="1">
      <c r="A12"/>
      <c r="B12"/>
      <c r="C12"/>
      <c r="D12"/>
      <c r="E12"/>
      <c r="F12"/>
      <c r="G12"/>
      <c r="M12" s="43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2.5" customHeight="1">
      <c r="A13"/>
      <c r="B13"/>
      <c r="C13"/>
      <c r="D13"/>
      <c r="E13"/>
      <c r="F13"/>
      <c r="G13"/>
      <c r="M13" s="43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2.5" customHeight="1">
      <c r="A14"/>
      <c r="B14"/>
      <c r="C14"/>
      <c r="D14"/>
      <c r="E14"/>
      <c r="F14"/>
      <c r="G14"/>
      <c r="M14" s="43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43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434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43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43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</sheetData>
  <sheetProtection formatCells="0" formatColumns="0" formatRows="0"/>
  <mergeCells count="16">
    <mergeCell ref="A2:L2"/>
    <mergeCell ref="K3:L3"/>
    <mergeCell ref="A4:C4"/>
    <mergeCell ref="B9:J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E4" sqref="E4:E6"/>
    </sheetView>
  </sheetViews>
  <sheetFormatPr defaultColWidth="9.00390625" defaultRowHeight="14.25"/>
  <cols>
    <col min="1" max="3" width="5.875" style="0" customWidth="1"/>
    <col min="5" max="5" width="47.875" style="0" customWidth="1"/>
    <col min="6" max="6" width="10.375" style="0" customWidth="1"/>
  </cols>
  <sheetData>
    <row r="1" ht="14.25" customHeight="1">
      <c r="K1" t="s">
        <v>220</v>
      </c>
    </row>
    <row r="2" spans="1:11" ht="27" customHeight="1">
      <c r="A2" s="75" t="s">
        <v>221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>
      <c r="A3" s="2" t="s">
        <v>2</v>
      </c>
      <c r="B3" s="3"/>
      <c r="C3" s="5"/>
      <c r="D3" s="76"/>
      <c r="E3" s="20"/>
      <c r="J3" s="268" t="s">
        <v>78</v>
      </c>
      <c r="K3" s="268"/>
    </row>
    <row r="4" spans="1:11" ht="33" customHeight="1">
      <c r="A4" s="260" t="s">
        <v>99</v>
      </c>
      <c r="B4" s="260"/>
      <c r="C4" s="260"/>
      <c r="D4" s="81" t="s">
        <v>203</v>
      </c>
      <c r="E4" s="81" t="s">
        <v>134</v>
      </c>
      <c r="F4" s="81" t="s">
        <v>123</v>
      </c>
      <c r="G4" s="81"/>
      <c r="H4" s="81"/>
      <c r="I4" s="81"/>
      <c r="J4" s="81"/>
      <c r="K4" s="81"/>
    </row>
    <row r="5" spans="1:11" ht="14.25" customHeight="1">
      <c r="A5" s="81" t="s">
        <v>102</v>
      </c>
      <c r="B5" s="81" t="s">
        <v>103</v>
      </c>
      <c r="C5" s="81" t="s">
        <v>104</v>
      </c>
      <c r="D5" s="81"/>
      <c r="E5" s="81"/>
      <c r="F5" s="81" t="s">
        <v>90</v>
      </c>
      <c r="G5" s="81" t="s">
        <v>222</v>
      </c>
      <c r="H5" s="81" t="s">
        <v>217</v>
      </c>
      <c r="I5" s="81" t="s">
        <v>223</v>
      </c>
      <c r="J5" s="81" t="s">
        <v>213</v>
      </c>
      <c r="K5" s="81" t="s">
        <v>224</v>
      </c>
    </row>
    <row r="6" spans="1:11" ht="32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72" customFormat="1" ht="18" customHeight="1">
      <c r="A7" s="84"/>
      <c r="B7" s="84"/>
      <c r="C7" s="84"/>
      <c r="D7" s="85"/>
      <c r="E7" s="361"/>
      <c r="F7" s="92" t="s">
        <v>218</v>
      </c>
      <c r="G7" s="265"/>
      <c r="H7" s="265"/>
      <c r="I7" s="265"/>
      <c r="J7" s="418"/>
      <c r="K7" s="265"/>
    </row>
    <row r="9" spans="1:7" ht="14.25">
      <c r="A9" s="416" t="s">
        <v>219</v>
      </c>
      <c r="B9" s="416"/>
      <c r="C9" s="416"/>
      <c r="D9" s="416"/>
      <c r="E9" s="416"/>
      <c r="F9" s="417"/>
      <c r="G9" s="417"/>
    </row>
  </sheetData>
  <sheetProtection formatCells="0" formatColumns="0" formatRows="0"/>
  <mergeCells count="16">
    <mergeCell ref="A2:K2"/>
    <mergeCell ref="J3:K3"/>
    <mergeCell ref="A4:C4"/>
    <mergeCell ref="F4:K4"/>
    <mergeCell ref="A9:E9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="90" zoomScaleNormal="90" workbookViewId="0" topLeftCell="A1">
      <selection activeCell="A3" sqref="A3:D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99"/>
      <c r="B1" s="400"/>
      <c r="C1" s="400"/>
      <c r="D1" s="400"/>
      <c r="E1" s="400"/>
      <c r="F1" s="401" t="s">
        <v>225</v>
      </c>
    </row>
    <row r="2" spans="1:6" ht="24" customHeight="1">
      <c r="A2" s="402" t="s">
        <v>226</v>
      </c>
      <c r="B2" s="402"/>
      <c r="C2" s="402"/>
      <c r="D2" s="402"/>
      <c r="E2" s="402"/>
      <c r="F2" s="402"/>
    </row>
    <row r="3" spans="1:6" ht="14.25" customHeight="1">
      <c r="A3" s="2" t="s">
        <v>2</v>
      </c>
      <c r="B3" s="3"/>
      <c r="C3" s="5"/>
      <c r="D3" s="76"/>
      <c r="E3" s="20"/>
      <c r="F3" s="403" t="s">
        <v>3</v>
      </c>
    </row>
    <row r="4" spans="1:6" ht="17.25" customHeight="1">
      <c r="A4" s="404" t="s">
        <v>4</v>
      </c>
      <c r="B4" s="404"/>
      <c r="C4" s="404" t="s">
        <v>5</v>
      </c>
      <c r="D4" s="404"/>
      <c r="E4" s="404"/>
      <c r="F4" s="404"/>
    </row>
    <row r="5" spans="1:6" ht="17.25" customHeight="1">
      <c r="A5" s="405" t="s">
        <v>6</v>
      </c>
      <c r="B5" s="405" t="s">
        <v>7</v>
      </c>
      <c r="C5" s="406" t="s">
        <v>6</v>
      </c>
      <c r="D5" s="405" t="s">
        <v>81</v>
      </c>
      <c r="E5" s="406" t="s">
        <v>227</v>
      </c>
      <c r="F5" s="405" t="s">
        <v>228</v>
      </c>
    </row>
    <row r="6" spans="1:6" s="71" customFormat="1" ht="15" customHeight="1">
      <c r="A6" s="407" t="s">
        <v>229</v>
      </c>
      <c r="B6" s="408">
        <v>595.01</v>
      </c>
      <c r="C6" s="407" t="s">
        <v>12</v>
      </c>
      <c r="D6" s="409"/>
      <c r="E6" s="409"/>
      <c r="F6" s="409"/>
    </row>
    <row r="7" spans="1:6" s="71" customFormat="1" ht="15" customHeight="1">
      <c r="A7" s="407" t="s">
        <v>230</v>
      </c>
      <c r="B7" s="408">
        <v>595.01</v>
      </c>
      <c r="C7" s="410" t="s">
        <v>16</v>
      </c>
      <c r="D7" s="409"/>
      <c r="E7" s="409"/>
      <c r="F7" s="409"/>
    </row>
    <row r="8" spans="1:6" s="71" customFormat="1" ht="15" customHeight="1">
      <c r="A8" s="407" t="s">
        <v>19</v>
      </c>
      <c r="B8" s="408"/>
      <c r="C8" s="407" t="s">
        <v>20</v>
      </c>
      <c r="D8" s="409"/>
      <c r="E8" s="409"/>
      <c r="F8" s="409"/>
    </row>
    <row r="9" spans="1:6" s="71" customFormat="1" ht="15" customHeight="1">
      <c r="A9" s="407" t="s">
        <v>231</v>
      </c>
      <c r="B9" s="411"/>
      <c r="C9" s="407" t="s">
        <v>24</v>
      </c>
      <c r="D9" s="409"/>
      <c r="E9" s="409"/>
      <c r="F9" s="409"/>
    </row>
    <row r="10" spans="1:6" s="71" customFormat="1" ht="15" customHeight="1">
      <c r="A10" s="407"/>
      <c r="B10" s="411"/>
      <c r="C10" s="407" t="s">
        <v>28</v>
      </c>
      <c r="D10" s="409"/>
      <c r="E10" s="409"/>
      <c r="F10" s="409"/>
    </row>
    <row r="11" spans="1:6" s="71" customFormat="1" ht="15" customHeight="1">
      <c r="A11" s="407"/>
      <c r="B11" s="411"/>
      <c r="C11" s="407" t="s">
        <v>32</v>
      </c>
      <c r="D11" s="409"/>
      <c r="E11" s="409"/>
      <c r="F11" s="409"/>
    </row>
    <row r="12" spans="1:6" s="71" customFormat="1" ht="15" customHeight="1">
      <c r="A12" s="407"/>
      <c r="B12" s="411"/>
      <c r="C12" s="407" t="s">
        <v>36</v>
      </c>
      <c r="D12" s="409"/>
      <c r="E12" s="409"/>
      <c r="F12" s="409"/>
    </row>
    <row r="13" spans="1:6" s="71" customFormat="1" ht="15" customHeight="1">
      <c r="A13" s="407"/>
      <c r="B13" s="411"/>
      <c r="C13" s="407" t="s">
        <v>40</v>
      </c>
      <c r="D13" s="409"/>
      <c r="E13" s="409"/>
      <c r="F13" s="409"/>
    </row>
    <row r="14" spans="1:6" s="71" customFormat="1" ht="15" customHeight="1">
      <c r="A14" s="412"/>
      <c r="B14" s="411"/>
      <c r="C14" s="407" t="s">
        <v>44</v>
      </c>
      <c r="D14" s="409"/>
      <c r="E14" s="409"/>
      <c r="F14" s="409"/>
    </row>
    <row r="15" spans="1:6" s="71" customFormat="1" ht="15" customHeight="1">
      <c r="A15" s="407"/>
      <c r="B15" s="411"/>
      <c r="C15" s="407" t="s">
        <v>47</v>
      </c>
      <c r="D15" s="409"/>
      <c r="E15" s="409"/>
      <c r="F15" s="409"/>
    </row>
    <row r="16" spans="1:6" s="71" customFormat="1" ht="15" customHeight="1">
      <c r="A16" s="407"/>
      <c r="B16" s="411"/>
      <c r="C16" s="407" t="s">
        <v>50</v>
      </c>
      <c r="D16" s="409"/>
      <c r="E16" s="409"/>
      <c r="F16" s="409"/>
    </row>
    <row r="17" spans="1:6" s="71" customFormat="1" ht="15" customHeight="1">
      <c r="A17" s="407"/>
      <c r="B17" s="411"/>
      <c r="C17" s="407" t="s">
        <v>53</v>
      </c>
      <c r="D17" s="409">
        <v>595.01</v>
      </c>
      <c r="E17" s="409">
        <v>595.01</v>
      </c>
      <c r="F17" s="409"/>
    </row>
    <row r="18" spans="1:6" s="71" customFormat="1" ht="15" customHeight="1">
      <c r="A18" s="407"/>
      <c r="B18" s="411"/>
      <c r="C18" s="413" t="s">
        <v>56</v>
      </c>
      <c r="D18" s="409"/>
      <c r="E18" s="409"/>
      <c r="F18" s="409"/>
    </row>
    <row r="19" spans="1:6" s="71" customFormat="1" ht="15" customHeight="1">
      <c r="A19" s="407"/>
      <c r="B19" s="411"/>
      <c r="C19" s="413" t="s">
        <v>59</v>
      </c>
      <c r="D19" s="409"/>
      <c r="E19" s="409"/>
      <c r="F19" s="409"/>
    </row>
    <row r="20" spans="1:6" s="71" customFormat="1" ht="15" customHeight="1">
      <c r="A20" s="407"/>
      <c r="B20" s="411"/>
      <c r="C20" s="413" t="s">
        <v>62</v>
      </c>
      <c r="D20" s="409"/>
      <c r="E20" s="409"/>
      <c r="F20" s="409"/>
    </row>
    <row r="21" spans="1:6" s="71" customFormat="1" ht="15" customHeight="1">
      <c r="A21" s="407"/>
      <c r="B21" s="411"/>
      <c r="C21" s="413" t="s">
        <v>65</v>
      </c>
      <c r="D21" s="409"/>
      <c r="E21" s="409"/>
      <c r="F21" s="409"/>
    </row>
    <row r="22" spans="1:6" s="71" customFormat="1" ht="15" customHeight="1">
      <c r="A22" s="407"/>
      <c r="B22" s="411"/>
      <c r="C22" s="413" t="s">
        <v>66</v>
      </c>
      <c r="D22" s="409"/>
      <c r="E22" s="409"/>
      <c r="F22" s="409"/>
    </row>
    <row r="23" spans="1:6" s="71" customFormat="1" ht="15" customHeight="1">
      <c r="A23" s="407"/>
      <c r="B23" s="411"/>
      <c r="C23" s="413" t="s">
        <v>67</v>
      </c>
      <c r="D23" s="409"/>
      <c r="E23" s="409"/>
      <c r="F23" s="409"/>
    </row>
    <row r="24" spans="1:6" s="71" customFormat="1" ht="15" customHeight="1">
      <c r="A24" s="407"/>
      <c r="B24" s="411"/>
      <c r="C24" s="413" t="s">
        <v>68</v>
      </c>
      <c r="D24" s="409"/>
      <c r="E24" s="409"/>
      <c r="F24" s="409"/>
    </row>
    <row r="25" spans="1:6" s="71" customFormat="1" ht="15" customHeight="1">
      <c r="A25" s="407"/>
      <c r="B25" s="411"/>
      <c r="C25" s="413" t="s">
        <v>69</v>
      </c>
      <c r="D25" s="409"/>
      <c r="E25" s="409"/>
      <c r="F25" s="409"/>
    </row>
    <row r="26" spans="1:6" s="71" customFormat="1" ht="15" customHeight="1">
      <c r="A26" s="414" t="s">
        <v>70</v>
      </c>
      <c r="B26" s="408">
        <f>B6+B9</f>
        <v>595.01</v>
      </c>
      <c r="C26" s="414" t="s">
        <v>71</v>
      </c>
      <c r="D26" s="409">
        <f>SUM(D6:D25)</f>
        <v>595.01</v>
      </c>
      <c r="E26" s="409">
        <f>SUM(E6:E25)</f>
        <v>595.01</v>
      </c>
      <c r="F26" s="409"/>
    </row>
    <row r="27" spans="1:6" ht="14.25" customHeight="1">
      <c r="A27" s="415"/>
      <c r="B27" s="415"/>
      <c r="C27" s="415"/>
      <c r="D27" s="415"/>
      <c r="E27" s="415"/>
      <c r="F27" s="415"/>
    </row>
  </sheetData>
  <sheetProtection formatCells="0" formatColumns="0" formatRows="0"/>
  <mergeCells count="2">
    <mergeCell ref="A2:F2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="90" zoomScaleNormal="90" workbookViewId="0" topLeftCell="D1">
      <selection activeCell="E10" sqref="E10:E11"/>
    </sheetView>
  </sheetViews>
  <sheetFormatPr defaultColWidth="6.875" defaultRowHeight="18.75" customHeight="1"/>
  <cols>
    <col min="1" max="1" width="5.375" style="347" customWidth="1"/>
    <col min="2" max="2" width="5.375" style="348" customWidth="1"/>
    <col min="3" max="3" width="7.625" style="349" customWidth="1"/>
    <col min="4" max="4" width="47.875" style="350" customWidth="1"/>
    <col min="5" max="5" width="8.00390625" style="351" customWidth="1"/>
    <col min="6" max="12" width="8.625" style="351" customWidth="1"/>
    <col min="13" max="17" width="8.625" style="352" customWidth="1"/>
    <col min="18" max="18" width="8.625" style="353" customWidth="1"/>
    <col min="19" max="246" width="8.00390625" style="352" customWidth="1"/>
    <col min="247" max="251" width="6.875" style="353" customWidth="1"/>
    <col min="252" max="16384" width="6.875" style="353" customWidth="1"/>
  </cols>
  <sheetData>
    <row r="1" spans="1:251" ht="23.2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P1" s="354"/>
      <c r="Q1" s="354"/>
      <c r="R1" s="354" t="s">
        <v>232</v>
      </c>
      <c r="IM1"/>
      <c r="IN1"/>
      <c r="IO1"/>
      <c r="IP1"/>
      <c r="IQ1"/>
    </row>
    <row r="2" spans="1:251" ht="23.25" customHeight="1">
      <c r="A2" s="355" t="s">
        <v>233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IM2"/>
      <c r="IN2"/>
      <c r="IO2"/>
      <c r="IP2"/>
      <c r="IQ2"/>
    </row>
    <row r="3" spans="1:251" s="345" customFormat="1" ht="23.25" customHeight="1">
      <c r="A3" s="372"/>
      <c r="B3" s="373"/>
      <c r="C3" s="354"/>
      <c r="D3" s="2" t="s">
        <v>2</v>
      </c>
      <c r="E3" s="3"/>
      <c r="F3" s="5"/>
      <c r="G3" s="76"/>
      <c r="H3" s="20"/>
      <c r="I3" s="354"/>
      <c r="J3" s="354"/>
      <c r="K3" s="354"/>
      <c r="L3" s="354"/>
      <c r="M3" s="354"/>
      <c r="N3" s="354"/>
      <c r="P3" s="354"/>
      <c r="Q3" s="354"/>
      <c r="R3" s="392" t="s">
        <v>78</v>
      </c>
      <c r="IM3"/>
      <c r="IN3"/>
      <c r="IO3"/>
      <c r="IP3"/>
      <c r="IQ3"/>
    </row>
    <row r="4" spans="1:251" s="345" customFormat="1" ht="23.25" customHeight="1">
      <c r="A4" s="356" t="s">
        <v>114</v>
      </c>
      <c r="B4" s="356"/>
      <c r="C4" s="161" t="s">
        <v>79</v>
      </c>
      <c r="D4" s="161" t="s">
        <v>100</v>
      </c>
      <c r="E4" s="374" t="s">
        <v>234</v>
      </c>
      <c r="F4" s="357" t="s">
        <v>116</v>
      </c>
      <c r="G4" s="357"/>
      <c r="H4" s="357"/>
      <c r="I4" s="357"/>
      <c r="J4" s="357" t="s">
        <v>117</v>
      </c>
      <c r="K4" s="357"/>
      <c r="L4" s="357"/>
      <c r="M4" s="357"/>
      <c r="N4" s="357"/>
      <c r="O4" s="357"/>
      <c r="P4" s="357"/>
      <c r="Q4" s="357"/>
      <c r="R4" s="161" t="s">
        <v>120</v>
      </c>
      <c r="IM4"/>
      <c r="IN4"/>
      <c r="IO4"/>
      <c r="IP4"/>
      <c r="IQ4"/>
    </row>
    <row r="5" spans="1:251" s="345" customFormat="1" ht="23.25" customHeight="1">
      <c r="A5" s="161" t="s">
        <v>102</v>
      </c>
      <c r="B5" s="161" t="s">
        <v>103</v>
      </c>
      <c r="C5" s="161"/>
      <c r="D5" s="161"/>
      <c r="E5" s="375"/>
      <c r="F5" s="161" t="s">
        <v>81</v>
      </c>
      <c r="G5" s="161" t="s">
        <v>121</v>
      </c>
      <c r="H5" s="161" t="s">
        <v>122</v>
      </c>
      <c r="I5" s="161" t="s">
        <v>123</v>
      </c>
      <c r="J5" s="161" t="s">
        <v>81</v>
      </c>
      <c r="K5" s="161" t="s">
        <v>124</v>
      </c>
      <c r="L5" s="161" t="s">
        <v>125</v>
      </c>
      <c r="M5" s="161" t="s">
        <v>126</v>
      </c>
      <c r="N5" s="161" t="s">
        <v>127</v>
      </c>
      <c r="O5" s="161" t="s">
        <v>128</v>
      </c>
      <c r="P5" s="161" t="s">
        <v>129</v>
      </c>
      <c r="Q5" s="161" t="s">
        <v>130</v>
      </c>
      <c r="R5" s="161"/>
      <c r="IM5"/>
      <c r="IN5"/>
      <c r="IO5"/>
      <c r="IP5"/>
      <c r="IQ5"/>
    </row>
    <row r="6" spans="1:251" ht="31.5" customHeight="1">
      <c r="A6" s="161"/>
      <c r="B6" s="161"/>
      <c r="C6" s="161"/>
      <c r="D6" s="161"/>
      <c r="E6" s="376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IM6"/>
      <c r="IN6"/>
      <c r="IO6"/>
      <c r="IP6"/>
      <c r="IQ6"/>
    </row>
    <row r="7" spans="1:251" ht="23.25" customHeight="1">
      <c r="A7" s="358" t="s">
        <v>93</v>
      </c>
      <c r="B7" s="359" t="s">
        <v>93</v>
      </c>
      <c r="C7" s="359" t="s">
        <v>93</v>
      </c>
      <c r="D7" s="377" t="s">
        <v>93</v>
      </c>
      <c r="E7" s="378">
        <v>1</v>
      </c>
      <c r="F7" s="359">
        <v>2</v>
      </c>
      <c r="G7" s="359">
        <v>3</v>
      </c>
      <c r="H7" s="358">
        <v>4</v>
      </c>
      <c r="I7" s="360">
        <v>5</v>
      </c>
      <c r="J7" s="378">
        <v>6</v>
      </c>
      <c r="K7" s="378">
        <v>7</v>
      </c>
      <c r="L7" s="378">
        <v>8</v>
      </c>
      <c r="M7" s="360">
        <v>9</v>
      </c>
      <c r="N7" s="360">
        <v>10</v>
      </c>
      <c r="O7" s="378">
        <v>11</v>
      </c>
      <c r="P7" s="378">
        <v>12</v>
      </c>
      <c r="Q7" s="378">
        <v>13</v>
      </c>
      <c r="R7" s="393">
        <v>14</v>
      </c>
      <c r="IM7"/>
      <c r="IN7"/>
      <c r="IO7"/>
      <c r="IP7"/>
      <c r="IQ7"/>
    </row>
    <row r="8" spans="1:256" s="346" customFormat="1" ht="22.5" customHeight="1">
      <c r="A8" s="84" t="s">
        <v>105</v>
      </c>
      <c r="B8" s="84"/>
      <c r="C8" s="85" t="s">
        <v>94</v>
      </c>
      <c r="D8" s="286" t="s">
        <v>106</v>
      </c>
      <c r="E8" s="379">
        <f>F8+J8</f>
        <v>595.01</v>
      </c>
      <c r="F8" s="380">
        <f aca="true" t="shared" si="0" ref="F8:K8">F9</f>
        <v>550.61</v>
      </c>
      <c r="G8" s="380">
        <f t="shared" si="0"/>
        <v>509.04</v>
      </c>
      <c r="H8" s="380">
        <f t="shared" si="0"/>
        <v>41.57</v>
      </c>
      <c r="I8" s="380"/>
      <c r="J8" s="380">
        <f t="shared" si="0"/>
        <v>44.4</v>
      </c>
      <c r="K8" s="380">
        <f t="shared" si="0"/>
        <v>44.4</v>
      </c>
      <c r="L8" s="385"/>
      <c r="M8" s="385"/>
      <c r="N8" s="385"/>
      <c r="O8" s="385"/>
      <c r="P8" s="385"/>
      <c r="Q8" s="385"/>
      <c r="R8" s="394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  <c r="DX8" s="368"/>
      <c r="DY8" s="368"/>
      <c r="DZ8" s="368"/>
      <c r="EA8" s="368"/>
      <c r="EB8" s="368"/>
      <c r="EC8" s="368"/>
      <c r="ED8" s="368"/>
      <c r="EE8" s="368"/>
      <c r="EF8" s="368"/>
      <c r="EG8" s="368"/>
      <c r="EH8" s="368"/>
      <c r="EI8" s="368"/>
      <c r="EJ8" s="368"/>
      <c r="EK8" s="368"/>
      <c r="EL8" s="368"/>
      <c r="EM8" s="368"/>
      <c r="EN8" s="368"/>
      <c r="EO8" s="368"/>
      <c r="EP8" s="368"/>
      <c r="EQ8" s="368"/>
      <c r="ER8" s="368"/>
      <c r="ES8" s="368"/>
      <c r="ET8" s="368"/>
      <c r="EU8" s="368"/>
      <c r="EV8" s="368"/>
      <c r="EW8" s="368"/>
      <c r="EX8" s="368"/>
      <c r="EY8" s="368"/>
      <c r="EZ8" s="368"/>
      <c r="FA8" s="368"/>
      <c r="FB8" s="368"/>
      <c r="FC8" s="368"/>
      <c r="FD8" s="368"/>
      <c r="FE8" s="368"/>
      <c r="FF8" s="368"/>
      <c r="FG8" s="368"/>
      <c r="FH8" s="368"/>
      <c r="FI8" s="368"/>
      <c r="FJ8" s="368"/>
      <c r="FK8" s="368"/>
      <c r="FL8" s="368"/>
      <c r="FM8" s="368"/>
      <c r="FN8" s="368"/>
      <c r="FO8" s="368"/>
      <c r="FP8" s="368"/>
      <c r="FQ8" s="368"/>
      <c r="FR8" s="368"/>
      <c r="FS8" s="368"/>
      <c r="FT8" s="368"/>
      <c r="FU8" s="368"/>
      <c r="FV8" s="368"/>
      <c r="FW8" s="368"/>
      <c r="FX8" s="368"/>
      <c r="FY8" s="368"/>
      <c r="FZ8" s="368"/>
      <c r="GA8" s="368"/>
      <c r="GB8" s="368"/>
      <c r="GC8" s="368"/>
      <c r="GD8" s="368"/>
      <c r="GE8" s="368"/>
      <c r="GF8" s="368"/>
      <c r="GG8" s="368"/>
      <c r="GH8" s="368"/>
      <c r="GI8" s="368"/>
      <c r="GJ8" s="368"/>
      <c r="GK8" s="368"/>
      <c r="GL8" s="368"/>
      <c r="GM8" s="368"/>
      <c r="GN8" s="368"/>
      <c r="GO8" s="368"/>
      <c r="GP8" s="368"/>
      <c r="GQ8" s="368"/>
      <c r="GR8" s="368"/>
      <c r="GS8" s="368"/>
      <c r="GT8" s="368"/>
      <c r="GU8" s="368"/>
      <c r="GV8" s="368"/>
      <c r="GW8" s="368"/>
      <c r="GX8" s="368"/>
      <c r="GY8" s="368"/>
      <c r="GZ8" s="368"/>
      <c r="HA8" s="368"/>
      <c r="HB8" s="368"/>
      <c r="HC8" s="368"/>
      <c r="HD8" s="368"/>
      <c r="HE8" s="368"/>
      <c r="HF8" s="368"/>
      <c r="HG8" s="368"/>
      <c r="HH8" s="368"/>
      <c r="HI8" s="368"/>
      <c r="HJ8" s="368"/>
      <c r="HK8" s="368"/>
      <c r="HL8" s="368"/>
      <c r="HM8" s="368"/>
      <c r="HN8" s="368"/>
      <c r="HO8" s="368"/>
      <c r="HP8" s="368"/>
      <c r="HQ8" s="368"/>
      <c r="HR8" s="368"/>
      <c r="HS8" s="368"/>
      <c r="HT8" s="368"/>
      <c r="HU8" s="368"/>
      <c r="HV8" s="368"/>
      <c r="HW8" s="368"/>
      <c r="HX8" s="368"/>
      <c r="HY8" s="368"/>
      <c r="HZ8" s="368"/>
      <c r="IA8" s="368"/>
      <c r="IB8" s="368"/>
      <c r="IC8" s="368"/>
      <c r="ID8" s="368"/>
      <c r="IE8" s="368"/>
      <c r="IF8" s="368"/>
      <c r="IG8" s="368"/>
      <c r="IH8" s="368"/>
      <c r="II8" s="368"/>
      <c r="IJ8" s="368"/>
      <c r="IK8" s="368"/>
      <c r="IL8" s="368"/>
      <c r="IM8" s="72"/>
      <c r="IN8" s="72"/>
      <c r="IO8" s="72"/>
      <c r="IP8" s="72"/>
      <c r="IQ8" s="72"/>
      <c r="IR8" s="370"/>
      <c r="IS8" s="370"/>
      <c r="IT8" s="370"/>
      <c r="IU8" s="370"/>
      <c r="IV8" s="370"/>
    </row>
    <row r="9" spans="1:256" s="73" customFormat="1" ht="22.5" customHeight="1">
      <c r="A9" s="84" t="s">
        <v>105</v>
      </c>
      <c r="B9" s="84" t="s">
        <v>107</v>
      </c>
      <c r="C9" s="85" t="s">
        <v>94</v>
      </c>
      <c r="D9" s="286" t="s">
        <v>108</v>
      </c>
      <c r="E9" s="379">
        <f>F9+J9</f>
        <v>595.01</v>
      </c>
      <c r="F9" s="381">
        <f>SUM(G9:I9)</f>
        <v>550.61</v>
      </c>
      <c r="G9" s="381">
        <f>SUM(G10:G11)</f>
        <v>509.04</v>
      </c>
      <c r="H9" s="381">
        <f>SUM(H10:H11)</f>
        <v>41.57</v>
      </c>
      <c r="I9" s="381"/>
      <c r="J9" s="381">
        <f>SUM(J10:J11)</f>
        <v>44.4</v>
      </c>
      <c r="K9" s="381">
        <f>SUM(K10:K11)</f>
        <v>44.4</v>
      </c>
      <c r="L9" s="386"/>
      <c r="M9" s="387"/>
      <c r="N9" s="387"/>
      <c r="O9" s="387"/>
      <c r="P9" s="387"/>
      <c r="Q9" s="387"/>
      <c r="R9" s="395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  <c r="BE9" s="369"/>
      <c r="BF9" s="369"/>
      <c r="BG9" s="369"/>
      <c r="BH9" s="369"/>
      <c r="BI9" s="369"/>
      <c r="BJ9" s="369"/>
      <c r="BK9" s="369"/>
      <c r="BL9" s="369"/>
      <c r="BM9" s="369"/>
      <c r="BN9" s="369"/>
      <c r="BO9" s="369"/>
      <c r="BP9" s="369"/>
      <c r="BQ9" s="369"/>
      <c r="BR9" s="369"/>
      <c r="BS9" s="369"/>
      <c r="BT9" s="369"/>
      <c r="BU9" s="369"/>
      <c r="BV9" s="369"/>
      <c r="BW9" s="369"/>
      <c r="BX9" s="369"/>
      <c r="BY9" s="369"/>
      <c r="BZ9" s="369"/>
      <c r="CA9" s="369"/>
      <c r="CB9" s="369"/>
      <c r="CC9" s="369"/>
      <c r="CD9" s="369"/>
      <c r="CE9" s="369"/>
      <c r="CF9" s="369"/>
      <c r="CG9" s="369"/>
      <c r="CH9" s="369"/>
      <c r="CI9" s="369"/>
      <c r="CJ9" s="369"/>
      <c r="CK9" s="369"/>
      <c r="CL9" s="369"/>
      <c r="CM9" s="369"/>
      <c r="CN9" s="369"/>
      <c r="CO9" s="369"/>
      <c r="CP9" s="369"/>
      <c r="CQ9" s="369"/>
      <c r="CR9" s="369"/>
      <c r="CS9" s="369"/>
      <c r="CT9" s="369"/>
      <c r="CU9" s="369"/>
      <c r="CV9" s="369"/>
      <c r="CW9" s="369"/>
      <c r="CX9" s="369"/>
      <c r="CY9" s="369"/>
      <c r="CZ9" s="369"/>
      <c r="DA9" s="369"/>
      <c r="DB9" s="369"/>
      <c r="DC9" s="369"/>
      <c r="DD9" s="369"/>
      <c r="DE9" s="369"/>
      <c r="DF9" s="369"/>
      <c r="DG9" s="369"/>
      <c r="DH9" s="369"/>
      <c r="DI9" s="369"/>
      <c r="DJ9" s="369"/>
      <c r="DK9" s="369"/>
      <c r="DL9" s="369"/>
      <c r="DM9" s="369"/>
      <c r="DN9" s="369"/>
      <c r="DO9" s="369"/>
      <c r="DP9" s="369"/>
      <c r="DQ9" s="369"/>
      <c r="DR9" s="369"/>
      <c r="DS9" s="369"/>
      <c r="DT9" s="369"/>
      <c r="DU9" s="369"/>
      <c r="DV9" s="369"/>
      <c r="DW9" s="369"/>
      <c r="DX9" s="369"/>
      <c r="DY9" s="369"/>
      <c r="DZ9" s="369"/>
      <c r="EA9" s="369"/>
      <c r="EB9" s="369"/>
      <c r="EC9" s="369"/>
      <c r="ED9" s="369"/>
      <c r="EE9" s="369"/>
      <c r="EF9" s="369"/>
      <c r="EG9" s="369"/>
      <c r="EH9" s="369"/>
      <c r="EI9" s="369"/>
      <c r="EJ9" s="369"/>
      <c r="EK9" s="369"/>
      <c r="EL9" s="369"/>
      <c r="EM9" s="369"/>
      <c r="EN9" s="369"/>
      <c r="EO9" s="369"/>
      <c r="EP9" s="369"/>
      <c r="EQ9" s="369"/>
      <c r="ER9" s="369"/>
      <c r="ES9" s="369"/>
      <c r="ET9" s="369"/>
      <c r="EU9" s="369"/>
      <c r="EV9" s="369"/>
      <c r="EW9" s="369"/>
      <c r="EX9" s="369"/>
      <c r="EY9" s="369"/>
      <c r="EZ9" s="369"/>
      <c r="FA9" s="369"/>
      <c r="FB9" s="369"/>
      <c r="FC9" s="369"/>
      <c r="FD9" s="369"/>
      <c r="FE9" s="369"/>
      <c r="FF9" s="369"/>
      <c r="FG9" s="369"/>
      <c r="FH9" s="369"/>
      <c r="FI9" s="369"/>
      <c r="FJ9" s="369"/>
      <c r="FK9" s="369"/>
      <c r="FL9" s="369"/>
      <c r="FM9" s="369"/>
      <c r="FN9" s="369"/>
      <c r="FO9" s="369"/>
      <c r="FP9" s="369"/>
      <c r="FQ9" s="369"/>
      <c r="FR9" s="369"/>
      <c r="FS9" s="369"/>
      <c r="FT9" s="369"/>
      <c r="FU9" s="369"/>
      <c r="FV9" s="369"/>
      <c r="FW9" s="369"/>
      <c r="FX9" s="369"/>
      <c r="FY9" s="369"/>
      <c r="FZ9" s="369"/>
      <c r="GA9" s="369"/>
      <c r="GB9" s="369"/>
      <c r="GC9" s="369"/>
      <c r="GD9" s="369"/>
      <c r="GE9" s="369"/>
      <c r="GF9" s="369"/>
      <c r="GG9" s="369"/>
      <c r="GH9" s="369"/>
      <c r="GI9" s="369"/>
      <c r="GJ9" s="369"/>
      <c r="GK9" s="369"/>
      <c r="GL9" s="369"/>
      <c r="GM9" s="369"/>
      <c r="GN9" s="369"/>
      <c r="GO9" s="369"/>
      <c r="GP9" s="369"/>
      <c r="GQ9" s="369"/>
      <c r="GR9" s="369"/>
      <c r="GS9" s="369"/>
      <c r="GT9" s="369"/>
      <c r="GU9" s="369"/>
      <c r="GV9" s="369"/>
      <c r="GW9" s="369"/>
      <c r="GX9" s="369"/>
      <c r="GY9" s="369"/>
      <c r="GZ9" s="369"/>
      <c r="HA9" s="369"/>
      <c r="HB9" s="369"/>
      <c r="HC9" s="369"/>
      <c r="HD9" s="369"/>
      <c r="HE9" s="369"/>
      <c r="HF9" s="369"/>
      <c r="HG9" s="369"/>
      <c r="HH9" s="369"/>
      <c r="HI9" s="369"/>
      <c r="HJ9" s="369"/>
      <c r="HK9" s="369"/>
      <c r="HL9" s="369"/>
      <c r="HM9" s="369"/>
      <c r="HN9" s="369"/>
      <c r="HO9" s="369"/>
      <c r="HP9" s="369"/>
      <c r="HQ9" s="369"/>
      <c r="HR9" s="369"/>
      <c r="HS9" s="369"/>
      <c r="HT9" s="369"/>
      <c r="HU9" s="369"/>
      <c r="HV9" s="369"/>
      <c r="HW9" s="369"/>
      <c r="HX9" s="369"/>
      <c r="HY9" s="369"/>
      <c r="HZ9" s="369"/>
      <c r="IA9" s="369"/>
      <c r="IB9" s="369"/>
      <c r="IC9" s="369"/>
      <c r="ID9" s="369"/>
      <c r="IE9" s="369"/>
      <c r="IF9" s="369"/>
      <c r="IG9" s="369"/>
      <c r="IH9" s="369"/>
      <c r="II9" s="369"/>
      <c r="IJ9" s="369"/>
      <c r="IK9" s="369"/>
      <c r="IL9" s="369"/>
      <c r="IR9" s="370"/>
      <c r="IS9" s="370"/>
      <c r="IT9" s="370"/>
      <c r="IU9" s="370"/>
      <c r="IV9" s="370"/>
    </row>
    <row r="10" spans="1:251" ht="22.5" customHeight="1">
      <c r="A10" s="88" t="s">
        <v>105</v>
      </c>
      <c r="B10" s="88" t="s">
        <v>107</v>
      </c>
      <c r="C10" s="40" t="s">
        <v>94</v>
      </c>
      <c r="D10" s="382" t="s">
        <v>109</v>
      </c>
      <c r="E10" s="383">
        <f>F10+J10</f>
        <v>550.61</v>
      </c>
      <c r="F10" s="366">
        <f>SUM(G10:I10)</f>
        <v>550.61</v>
      </c>
      <c r="G10" s="365">
        <v>509.04</v>
      </c>
      <c r="H10" s="366">
        <v>41.57</v>
      </c>
      <c r="I10" s="366"/>
      <c r="J10" s="366"/>
      <c r="K10" s="366"/>
      <c r="L10" s="388"/>
      <c r="M10" s="389"/>
      <c r="N10" s="389"/>
      <c r="O10" s="389"/>
      <c r="P10" s="389"/>
      <c r="Q10" s="389"/>
      <c r="R10" s="396"/>
      <c r="IM10"/>
      <c r="IN10"/>
      <c r="IO10"/>
      <c r="IP10"/>
      <c r="IQ10"/>
    </row>
    <row r="11" spans="1:22" s="371" customFormat="1" ht="22.5" customHeight="1">
      <c r="A11" s="91" t="s">
        <v>105</v>
      </c>
      <c r="B11" s="91" t="s">
        <v>107</v>
      </c>
      <c r="C11" s="40" t="s">
        <v>94</v>
      </c>
      <c r="D11" s="89" t="s">
        <v>111</v>
      </c>
      <c r="E11" s="383">
        <f>F11+J11</f>
        <v>44.4</v>
      </c>
      <c r="F11" s="366">
        <f>SUM(G11:I11)</f>
        <v>0</v>
      </c>
      <c r="G11" s="384"/>
      <c r="H11" s="384"/>
      <c r="I11" s="384"/>
      <c r="J11" s="384">
        <f>SUM(K11:Q11)</f>
        <v>44.4</v>
      </c>
      <c r="K11" s="384">
        <v>44.4</v>
      </c>
      <c r="L11" s="390"/>
      <c r="M11" s="391"/>
      <c r="N11" s="391"/>
      <c r="O11" s="391"/>
      <c r="P11" s="391"/>
      <c r="Q11" s="391"/>
      <c r="R11" s="391"/>
      <c r="S11" s="397"/>
      <c r="T11" s="397"/>
      <c r="U11" s="397"/>
      <c r="V11" s="398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L15" sqref="L15"/>
    </sheetView>
  </sheetViews>
  <sheetFormatPr defaultColWidth="6.875" defaultRowHeight="18.75" customHeight="1"/>
  <cols>
    <col min="1" max="1" width="5.375" style="347" customWidth="1"/>
    <col min="2" max="2" width="5.375" style="348" customWidth="1"/>
    <col min="3" max="3" width="7.625" style="349" customWidth="1"/>
    <col min="4" max="4" width="44.25390625" style="350" customWidth="1"/>
    <col min="5" max="8" width="8.625" style="351" customWidth="1"/>
    <col min="9" max="236" width="8.00390625" style="352" customWidth="1"/>
    <col min="237" max="241" width="6.875" style="353" customWidth="1"/>
    <col min="242" max="16384" width="6.875" style="353" customWidth="1"/>
  </cols>
  <sheetData>
    <row r="1" spans="1:241" ht="23.25" customHeight="1">
      <c r="A1" s="354"/>
      <c r="B1" s="354"/>
      <c r="C1" s="354"/>
      <c r="D1" s="354"/>
      <c r="E1" s="354"/>
      <c r="F1" s="354"/>
      <c r="G1" s="354"/>
      <c r="H1" s="354" t="s">
        <v>235</v>
      </c>
      <c r="IC1"/>
      <c r="ID1"/>
      <c r="IE1"/>
      <c r="IF1"/>
      <c r="IG1"/>
    </row>
    <row r="2" spans="1:241" ht="23.25" customHeight="1">
      <c r="A2" s="355" t="s">
        <v>236</v>
      </c>
      <c r="B2" s="355"/>
      <c r="C2" s="355"/>
      <c r="D2" s="355"/>
      <c r="E2" s="355"/>
      <c r="F2" s="355"/>
      <c r="G2" s="355"/>
      <c r="H2" s="355"/>
      <c r="IC2"/>
      <c r="ID2"/>
      <c r="IE2"/>
      <c r="IF2"/>
      <c r="IG2"/>
    </row>
    <row r="3" spans="1:241" s="345" customFormat="1" ht="23.25" customHeight="1">
      <c r="A3" s="2" t="s">
        <v>2</v>
      </c>
      <c r="B3" s="3"/>
      <c r="C3" s="5"/>
      <c r="D3" s="76"/>
      <c r="E3" s="20"/>
      <c r="F3" s="354"/>
      <c r="G3" s="354"/>
      <c r="H3" s="354" t="s">
        <v>78</v>
      </c>
      <c r="IC3"/>
      <c r="ID3"/>
      <c r="IE3"/>
      <c r="IF3"/>
      <c r="IG3"/>
    </row>
    <row r="4" spans="1:241" s="345" customFormat="1" ht="23.25" customHeight="1">
      <c r="A4" s="356" t="s">
        <v>114</v>
      </c>
      <c r="B4" s="356"/>
      <c r="C4" s="161" t="s">
        <v>79</v>
      </c>
      <c r="D4" s="161" t="s">
        <v>100</v>
      </c>
      <c r="E4" s="357" t="s">
        <v>116</v>
      </c>
      <c r="F4" s="357"/>
      <c r="G4" s="357"/>
      <c r="H4" s="357"/>
      <c r="IC4"/>
      <c r="ID4"/>
      <c r="IE4"/>
      <c r="IF4"/>
      <c r="IG4"/>
    </row>
    <row r="5" spans="1:241" s="345" customFormat="1" ht="23.25" customHeight="1">
      <c r="A5" s="161" t="s">
        <v>102</v>
      </c>
      <c r="B5" s="161" t="s">
        <v>103</v>
      </c>
      <c r="C5" s="161"/>
      <c r="D5" s="161"/>
      <c r="E5" s="161" t="s">
        <v>81</v>
      </c>
      <c r="F5" s="161" t="s">
        <v>121</v>
      </c>
      <c r="G5" s="161" t="s">
        <v>122</v>
      </c>
      <c r="H5" s="161" t="s">
        <v>123</v>
      </c>
      <c r="IC5"/>
      <c r="ID5"/>
      <c r="IE5"/>
      <c r="IF5"/>
      <c r="IG5"/>
    </row>
    <row r="6" spans="1:241" ht="31.5" customHeight="1">
      <c r="A6" s="161"/>
      <c r="B6" s="161"/>
      <c r="C6" s="161"/>
      <c r="D6" s="161"/>
      <c r="E6" s="161"/>
      <c r="F6" s="161"/>
      <c r="G6" s="161"/>
      <c r="H6" s="161"/>
      <c r="IC6"/>
      <c r="ID6"/>
      <c r="IE6"/>
      <c r="IF6"/>
      <c r="IG6"/>
    </row>
    <row r="7" spans="1:241" ht="23.25" customHeight="1">
      <c r="A7" s="358" t="s">
        <v>93</v>
      </c>
      <c r="B7" s="359" t="s">
        <v>93</v>
      </c>
      <c r="C7" s="359" t="s">
        <v>93</v>
      </c>
      <c r="D7" s="359" t="s">
        <v>93</v>
      </c>
      <c r="E7" s="359">
        <v>2</v>
      </c>
      <c r="F7" s="359">
        <v>3</v>
      </c>
      <c r="G7" s="358">
        <v>4</v>
      </c>
      <c r="H7" s="360">
        <v>5</v>
      </c>
      <c r="IC7"/>
      <c r="ID7"/>
      <c r="IE7"/>
      <c r="IF7"/>
      <c r="IG7"/>
    </row>
    <row r="8" spans="1:256" s="346" customFormat="1" ht="21" customHeight="1">
      <c r="A8" s="84" t="s">
        <v>105</v>
      </c>
      <c r="B8" s="84"/>
      <c r="C8" s="85" t="s">
        <v>94</v>
      </c>
      <c r="D8" s="361" t="s">
        <v>106</v>
      </c>
      <c r="E8" s="362">
        <f>E9</f>
        <v>550.61</v>
      </c>
      <c r="F8" s="362">
        <f>F9</f>
        <v>509.04</v>
      </c>
      <c r="G8" s="362">
        <f>G9</f>
        <v>41.57</v>
      </c>
      <c r="H8" s="363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  <c r="DX8" s="368"/>
      <c r="DY8" s="368"/>
      <c r="DZ8" s="368"/>
      <c r="EA8" s="368"/>
      <c r="EB8" s="368"/>
      <c r="EC8" s="368"/>
      <c r="ED8" s="368"/>
      <c r="EE8" s="368"/>
      <c r="EF8" s="368"/>
      <c r="EG8" s="368"/>
      <c r="EH8" s="368"/>
      <c r="EI8" s="368"/>
      <c r="EJ8" s="368"/>
      <c r="EK8" s="368"/>
      <c r="EL8" s="368"/>
      <c r="EM8" s="368"/>
      <c r="EN8" s="368"/>
      <c r="EO8" s="368"/>
      <c r="EP8" s="368"/>
      <c r="EQ8" s="368"/>
      <c r="ER8" s="368"/>
      <c r="ES8" s="368"/>
      <c r="ET8" s="368"/>
      <c r="EU8" s="368"/>
      <c r="EV8" s="368"/>
      <c r="EW8" s="368"/>
      <c r="EX8" s="368"/>
      <c r="EY8" s="368"/>
      <c r="EZ8" s="368"/>
      <c r="FA8" s="368"/>
      <c r="FB8" s="368"/>
      <c r="FC8" s="368"/>
      <c r="FD8" s="368"/>
      <c r="FE8" s="368"/>
      <c r="FF8" s="368"/>
      <c r="FG8" s="368"/>
      <c r="FH8" s="368"/>
      <c r="FI8" s="368"/>
      <c r="FJ8" s="368"/>
      <c r="FK8" s="368"/>
      <c r="FL8" s="368"/>
      <c r="FM8" s="368"/>
      <c r="FN8" s="368"/>
      <c r="FO8" s="368"/>
      <c r="FP8" s="368"/>
      <c r="FQ8" s="368"/>
      <c r="FR8" s="368"/>
      <c r="FS8" s="368"/>
      <c r="FT8" s="368"/>
      <c r="FU8" s="368"/>
      <c r="FV8" s="368"/>
      <c r="FW8" s="368"/>
      <c r="FX8" s="368"/>
      <c r="FY8" s="368"/>
      <c r="FZ8" s="368"/>
      <c r="GA8" s="368"/>
      <c r="GB8" s="368"/>
      <c r="GC8" s="368"/>
      <c r="GD8" s="368"/>
      <c r="GE8" s="368"/>
      <c r="GF8" s="368"/>
      <c r="GG8" s="368"/>
      <c r="GH8" s="368"/>
      <c r="GI8" s="368"/>
      <c r="GJ8" s="368"/>
      <c r="GK8" s="368"/>
      <c r="GL8" s="368"/>
      <c r="GM8" s="368"/>
      <c r="GN8" s="368"/>
      <c r="GO8" s="368"/>
      <c r="GP8" s="368"/>
      <c r="GQ8" s="368"/>
      <c r="GR8" s="368"/>
      <c r="GS8" s="368"/>
      <c r="GT8" s="368"/>
      <c r="GU8" s="368"/>
      <c r="GV8" s="368"/>
      <c r="GW8" s="368"/>
      <c r="GX8" s="368"/>
      <c r="GY8" s="368"/>
      <c r="GZ8" s="368"/>
      <c r="HA8" s="368"/>
      <c r="HB8" s="368"/>
      <c r="HC8" s="368"/>
      <c r="HD8" s="368"/>
      <c r="HE8" s="368"/>
      <c r="HF8" s="368"/>
      <c r="HG8" s="368"/>
      <c r="HH8" s="368"/>
      <c r="HI8" s="368"/>
      <c r="HJ8" s="368"/>
      <c r="HK8" s="368"/>
      <c r="HL8" s="368"/>
      <c r="HM8" s="368"/>
      <c r="HN8" s="368"/>
      <c r="HO8" s="368"/>
      <c r="HP8" s="368"/>
      <c r="HQ8" s="368"/>
      <c r="HR8" s="368"/>
      <c r="HS8" s="368"/>
      <c r="HT8" s="368"/>
      <c r="HU8" s="368"/>
      <c r="HV8" s="368"/>
      <c r="HW8" s="368"/>
      <c r="HX8" s="368"/>
      <c r="HY8" s="368"/>
      <c r="HZ8" s="368"/>
      <c r="IA8" s="368"/>
      <c r="IB8" s="368"/>
      <c r="IC8" s="72"/>
      <c r="ID8" s="72"/>
      <c r="IE8" s="72"/>
      <c r="IF8" s="72"/>
      <c r="IG8" s="72"/>
      <c r="IH8" s="370"/>
      <c r="II8" s="370"/>
      <c r="IJ8" s="370"/>
      <c r="IK8" s="370"/>
      <c r="IL8" s="370"/>
      <c r="IM8" s="370"/>
      <c r="IN8" s="370"/>
      <c r="IO8" s="370"/>
      <c r="IP8" s="370"/>
      <c r="IQ8" s="370"/>
      <c r="IR8" s="370"/>
      <c r="IS8" s="370"/>
      <c r="IT8" s="370"/>
      <c r="IU8" s="370"/>
      <c r="IV8" s="370"/>
    </row>
    <row r="9" spans="1:256" s="73" customFormat="1" ht="21" customHeight="1">
      <c r="A9" s="84" t="s">
        <v>105</v>
      </c>
      <c r="B9" s="84" t="s">
        <v>107</v>
      </c>
      <c r="C9" s="85" t="s">
        <v>94</v>
      </c>
      <c r="D9" s="361" t="s">
        <v>108</v>
      </c>
      <c r="E9" s="362">
        <f>SUM(E10:E10)</f>
        <v>550.61</v>
      </c>
      <c r="F9" s="362">
        <f>SUM(F10:F10)</f>
        <v>509.04</v>
      </c>
      <c r="G9" s="362">
        <f>SUM(G10:G10)</f>
        <v>41.57</v>
      </c>
      <c r="H9" s="363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  <c r="BE9" s="369"/>
      <c r="BF9" s="369"/>
      <c r="BG9" s="369"/>
      <c r="BH9" s="369"/>
      <c r="BI9" s="369"/>
      <c r="BJ9" s="369"/>
      <c r="BK9" s="369"/>
      <c r="BL9" s="369"/>
      <c r="BM9" s="369"/>
      <c r="BN9" s="369"/>
      <c r="BO9" s="369"/>
      <c r="BP9" s="369"/>
      <c r="BQ9" s="369"/>
      <c r="BR9" s="369"/>
      <c r="BS9" s="369"/>
      <c r="BT9" s="369"/>
      <c r="BU9" s="369"/>
      <c r="BV9" s="369"/>
      <c r="BW9" s="369"/>
      <c r="BX9" s="369"/>
      <c r="BY9" s="369"/>
      <c r="BZ9" s="369"/>
      <c r="CA9" s="369"/>
      <c r="CB9" s="369"/>
      <c r="CC9" s="369"/>
      <c r="CD9" s="369"/>
      <c r="CE9" s="369"/>
      <c r="CF9" s="369"/>
      <c r="CG9" s="369"/>
      <c r="CH9" s="369"/>
      <c r="CI9" s="369"/>
      <c r="CJ9" s="369"/>
      <c r="CK9" s="369"/>
      <c r="CL9" s="369"/>
      <c r="CM9" s="369"/>
      <c r="CN9" s="369"/>
      <c r="CO9" s="369"/>
      <c r="CP9" s="369"/>
      <c r="CQ9" s="369"/>
      <c r="CR9" s="369"/>
      <c r="CS9" s="369"/>
      <c r="CT9" s="369"/>
      <c r="CU9" s="369"/>
      <c r="CV9" s="369"/>
      <c r="CW9" s="369"/>
      <c r="CX9" s="369"/>
      <c r="CY9" s="369"/>
      <c r="CZ9" s="369"/>
      <c r="DA9" s="369"/>
      <c r="DB9" s="369"/>
      <c r="DC9" s="369"/>
      <c r="DD9" s="369"/>
      <c r="DE9" s="369"/>
      <c r="DF9" s="369"/>
      <c r="DG9" s="369"/>
      <c r="DH9" s="369"/>
      <c r="DI9" s="369"/>
      <c r="DJ9" s="369"/>
      <c r="DK9" s="369"/>
      <c r="DL9" s="369"/>
      <c r="DM9" s="369"/>
      <c r="DN9" s="369"/>
      <c r="DO9" s="369"/>
      <c r="DP9" s="369"/>
      <c r="DQ9" s="369"/>
      <c r="DR9" s="369"/>
      <c r="DS9" s="369"/>
      <c r="DT9" s="369"/>
      <c r="DU9" s="369"/>
      <c r="DV9" s="369"/>
      <c r="DW9" s="369"/>
      <c r="DX9" s="369"/>
      <c r="DY9" s="369"/>
      <c r="DZ9" s="369"/>
      <c r="EA9" s="369"/>
      <c r="EB9" s="369"/>
      <c r="EC9" s="369"/>
      <c r="ED9" s="369"/>
      <c r="EE9" s="369"/>
      <c r="EF9" s="369"/>
      <c r="EG9" s="369"/>
      <c r="EH9" s="369"/>
      <c r="EI9" s="369"/>
      <c r="EJ9" s="369"/>
      <c r="EK9" s="369"/>
      <c r="EL9" s="369"/>
      <c r="EM9" s="369"/>
      <c r="EN9" s="369"/>
      <c r="EO9" s="369"/>
      <c r="EP9" s="369"/>
      <c r="EQ9" s="369"/>
      <c r="ER9" s="369"/>
      <c r="ES9" s="369"/>
      <c r="ET9" s="369"/>
      <c r="EU9" s="369"/>
      <c r="EV9" s="369"/>
      <c r="EW9" s="369"/>
      <c r="EX9" s="369"/>
      <c r="EY9" s="369"/>
      <c r="EZ9" s="369"/>
      <c r="FA9" s="369"/>
      <c r="FB9" s="369"/>
      <c r="FC9" s="369"/>
      <c r="FD9" s="369"/>
      <c r="FE9" s="369"/>
      <c r="FF9" s="369"/>
      <c r="FG9" s="369"/>
      <c r="FH9" s="369"/>
      <c r="FI9" s="369"/>
      <c r="FJ9" s="369"/>
      <c r="FK9" s="369"/>
      <c r="FL9" s="369"/>
      <c r="FM9" s="369"/>
      <c r="FN9" s="369"/>
      <c r="FO9" s="369"/>
      <c r="FP9" s="369"/>
      <c r="FQ9" s="369"/>
      <c r="FR9" s="369"/>
      <c r="FS9" s="369"/>
      <c r="FT9" s="369"/>
      <c r="FU9" s="369"/>
      <c r="FV9" s="369"/>
      <c r="FW9" s="369"/>
      <c r="FX9" s="369"/>
      <c r="FY9" s="369"/>
      <c r="FZ9" s="369"/>
      <c r="GA9" s="369"/>
      <c r="GB9" s="369"/>
      <c r="GC9" s="369"/>
      <c r="GD9" s="369"/>
      <c r="GE9" s="369"/>
      <c r="GF9" s="369"/>
      <c r="GG9" s="369"/>
      <c r="GH9" s="369"/>
      <c r="GI9" s="369"/>
      <c r="GJ9" s="369"/>
      <c r="GK9" s="369"/>
      <c r="GL9" s="369"/>
      <c r="GM9" s="369"/>
      <c r="GN9" s="369"/>
      <c r="GO9" s="369"/>
      <c r="GP9" s="369"/>
      <c r="GQ9" s="369"/>
      <c r="GR9" s="369"/>
      <c r="GS9" s="369"/>
      <c r="GT9" s="369"/>
      <c r="GU9" s="369"/>
      <c r="GV9" s="369"/>
      <c r="GW9" s="369"/>
      <c r="GX9" s="369"/>
      <c r="GY9" s="369"/>
      <c r="GZ9" s="369"/>
      <c r="HA9" s="369"/>
      <c r="HB9" s="369"/>
      <c r="HC9" s="369"/>
      <c r="HD9" s="369"/>
      <c r="HE9" s="369"/>
      <c r="HF9" s="369"/>
      <c r="HG9" s="369"/>
      <c r="HH9" s="369"/>
      <c r="HI9" s="369"/>
      <c r="HJ9" s="369"/>
      <c r="HK9" s="369"/>
      <c r="HL9" s="369"/>
      <c r="HM9" s="369"/>
      <c r="HN9" s="369"/>
      <c r="HO9" s="369"/>
      <c r="HP9" s="369"/>
      <c r="HQ9" s="369"/>
      <c r="HR9" s="369"/>
      <c r="HS9" s="369"/>
      <c r="HT9" s="369"/>
      <c r="HU9" s="369"/>
      <c r="HV9" s="369"/>
      <c r="HW9" s="369"/>
      <c r="HX9" s="369"/>
      <c r="HY9" s="369"/>
      <c r="HZ9" s="369"/>
      <c r="IA9" s="369"/>
      <c r="IB9" s="369"/>
      <c r="IH9" s="370"/>
      <c r="II9" s="370"/>
      <c r="IJ9" s="370"/>
      <c r="IK9" s="370"/>
      <c r="IL9" s="370"/>
      <c r="IM9" s="370"/>
      <c r="IN9" s="370"/>
      <c r="IO9" s="370"/>
      <c r="IP9" s="370"/>
      <c r="IQ9" s="370"/>
      <c r="IR9" s="370"/>
      <c r="IS9" s="370"/>
      <c r="IT9" s="370"/>
      <c r="IU9" s="370"/>
      <c r="IV9" s="370"/>
    </row>
    <row r="10" spans="1:241" ht="21" customHeight="1">
      <c r="A10" s="88" t="s">
        <v>105</v>
      </c>
      <c r="B10" s="88" t="s">
        <v>107</v>
      </c>
      <c r="C10" s="40" t="s">
        <v>94</v>
      </c>
      <c r="D10" s="288" t="s">
        <v>109</v>
      </c>
      <c r="E10" s="364">
        <f>SUM(F10:H10)</f>
        <v>550.61</v>
      </c>
      <c r="F10" s="365">
        <v>509.04</v>
      </c>
      <c r="G10" s="366">
        <v>41.57</v>
      </c>
      <c r="H10" s="367"/>
      <c r="IC10"/>
      <c r="ID10"/>
      <c r="IE10"/>
      <c r="IF10"/>
      <c r="IG10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zoomScale="90" zoomScaleNormal="90" workbookViewId="0" topLeftCell="E1">
      <selection activeCell="AB23" sqref="AB23"/>
    </sheetView>
  </sheetViews>
  <sheetFormatPr defaultColWidth="6.75390625" defaultRowHeight="22.5" customHeight="1"/>
  <cols>
    <col min="1" max="3" width="3.625" style="317" customWidth="1"/>
    <col min="4" max="4" width="7.25390625" style="317" customWidth="1"/>
    <col min="5" max="5" width="47.875" style="317" customWidth="1"/>
    <col min="6" max="6" width="9.00390625" style="317" customWidth="1"/>
    <col min="7" max="7" width="8.50390625" style="317" customWidth="1"/>
    <col min="8" max="8" width="9.375" style="317" customWidth="1"/>
    <col min="9" max="12" width="7.50390625" style="317" customWidth="1"/>
    <col min="13" max="13" width="7.50390625" style="318" customWidth="1"/>
    <col min="14" max="14" width="8.50390625" style="317" customWidth="1"/>
    <col min="15" max="23" width="7.50390625" style="317" customWidth="1"/>
    <col min="24" max="24" width="8.125" style="317" customWidth="1"/>
    <col min="25" max="27" width="7.50390625" style="317" customWidth="1"/>
    <col min="28" max="16384" width="6.75390625" style="317" customWidth="1"/>
  </cols>
  <sheetData>
    <row r="1" spans="2:28" ht="22.5" customHeight="1"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AA1" s="337" t="s">
        <v>237</v>
      </c>
      <c r="AB1" s="338"/>
    </row>
    <row r="2" spans="1:27" ht="22.5" customHeight="1">
      <c r="A2" s="320" t="s">
        <v>238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</row>
    <row r="3" spans="1:28" ht="22.5" customHeight="1">
      <c r="A3" s="321"/>
      <c r="B3" s="321"/>
      <c r="C3" s="321"/>
      <c r="D3" s="322"/>
      <c r="E3" s="2" t="s">
        <v>2</v>
      </c>
      <c r="F3" s="3"/>
      <c r="G3" s="5"/>
      <c r="H3" s="76"/>
      <c r="I3" s="20"/>
      <c r="J3" s="322"/>
      <c r="K3" s="322"/>
      <c r="L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Z3" s="339" t="s">
        <v>78</v>
      </c>
      <c r="AA3" s="339"/>
      <c r="AB3" s="340"/>
    </row>
    <row r="4" spans="1:27" ht="27" customHeight="1">
      <c r="A4" s="323" t="s">
        <v>99</v>
      </c>
      <c r="B4" s="323"/>
      <c r="C4" s="323"/>
      <c r="D4" s="324" t="s">
        <v>79</v>
      </c>
      <c r="E4" s="324" t="s">
        <v>100</v>
      </c>
      <c r="F4" s="324" t="s">
        <v>101</v>
      </c>
      <c r="G4" s="325" t="s">
        <v>151</v>
      </c>
      <c r="H4" s="325"/>
      <c r="I4" s="325"/>
      <c r="J4" s="325"/>
      <c r="K4" s="325"/>
      <c r="L4" s="325"/>
      <c r="M4" s="325"/>
      <c r="N4" s="325"/>
      <c r="O4" s="325" t="s">
        <v>152</v>
      </c>
      <c r="P4" s="325"/>
      <c r="Q4" s="325"/>
      <c r="R4" s="325"/>
      <c r="S4" s="325"/>
      <c r="T4" s="325"/>
      <c r="U4" s="325"/>
      <c r="V4" s="325"/>
      <c r="W4" s="332" t="s">
        <v>153</v>
      </c>
      <c r="X4" s="324" t="s">
        <v>154</v>
      </c>
      <c r="Y4" s="324"/>
      <c r="Z4" s="324"/>
      <c r="AA4" s="324"/>
    </row>
    <row r="5" spans="1:27" ht="27" customHeight="1">
      <c r="A5" s="324" t="s">
        <v>102</v>
      </c>
      <c r="B5" s="324" t="s">
        <v>103</v>
      </c>
      <c r="C5" s="324" t="s">
        <v>104</v>
      </c>
      <c r="D5" s="324"/>
      <c r="E5" s="324"/>
      <c r="F5" s="324"/>
      <c r="G5" s="324" t="s">
        <v>81</v>
      </c>
      <c r="H5" s="324" t="s">
        <v>155</v>
      </c>
      <c r="I5" s="324" t="s">
        <v>156</v>
      </c>
      <c r="J5" s="324" t="s">
        <v>157</v>
      </c>
      <c r="K5" s="324" t="s">
        <v>158</v>
      </c>
      <c r="L5" s="329" t="s">
        <v>159</v>
      </c>
      <c r="M5" s="324" t="s">
        <v>160</v>
      </c>
      <c r="N5" s="324" t="s">
        <v>161</v>
      </c>
      <c r="O5" s="324" t="s">
        <v>81</v>
      </c>
      <c r="P5" s="324" t="s">
        <v>162</v>
      </c>
      <c r="Q5" s="324" t="s">
        <v>163</v>
      </c>
      <c r="R5" s="324" t="s">
        <v>164</v>
      </c>
      <c r="S5" s="329" t="s">
        <v>165</v>
      </c>
      <c r="T5" s="324" t="s">
        <v>166</v>
      </c>
      <c r="U5" s="324" t="s">
        <v>167</v>
      </c>
      <c r="V5" s="324" t="s">
        <v>168</v>
      </c>
      <c r="W5" s="333"/>
      <c r="X5" s="324" t="s">
        <v>81</v>
      </c>
      <c r="Y5" s="324" t="s">
        <v>169</v>
      </c>
      <c r="Z5" s="324" t="s">
        <v>170</v>
      </c>
      <c r="AA5" s="324" t="s">
        <v>154</v>
      </c>
    </row>
    <row r="6" spans="1:27" ht="27" customHeight="1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9"/>
      <c r="M6" s="324"/>
      <c r="N6" s="324"/>
      <c r="O6" s="324"/>
      <c r="P6" s="324"/>
      <c r="Q6" s="324"/>
      <c r="R6" s="324"/>
      <c r="S6" s="329"/>
      <c r="T6" s="324"/>
      <c r="U6" s="324"/>
      <c r="V6" s="324"/>
      <c r="W6" s="334"/>
      <c r="X6" s="324"/>
      <c r="Y6" s="324"/>
      <c r="Z6" s="324"/>
      <c r="AA6" s="324"/>
    </row>
    <row r="7" spans="1:27" ht="22.5" customHeight="1">
      <c r="A7" s="323" t="s">
        <v>93</v>
      </c>
      <c r="B7" s="323" t="s">
        <v>93</v>
      </c>
      <c r="C7" s="323" t="s">
        <v>93</v>
      </c>
      <c r="D7" s="323" t="s">
        <v>93</v>
      </c>
      <c r="E7" s="323" t="s">
        <v>93</v>
      </c>
      <c r="F7" s="323">
        <v>1</v>
      </c>
      <c r="G7" s="323">
        <v>2</v>
      </c>
      <c r="H7" s="323">
        <v>3</v>
      </c>
      <c r="I7" s="323">
        <v>4</v>
      </c>
      <c r="J7" s="323">
        <v>5</v>
      </c>
      <c r="K7" s="323">
        <v>6</v>
      </c>
      <c r="L7" s="323">
        <v>7</v>
      </c>
      <c r="M7" s="323">
        <v>8</v>
      </c>
      <c r="N7" s="323">
        <v>9</v>
      </c>
      <c r="O7" s="323">
        <v>10</v>
      </c>
      <c r="P7" s="323">
        <v>11</v>
      </c>
      <c r="Q7" s="323">
        <v>12</v>
      </c>
      <c r="R7" s="323">
        <v>13</v>
      </c>
      <c r="S7" s="323">
        <v>14</v>
      </c>
      <c r="T7" s="323">
        <v>15</v>
      </c>
      <c r="U7" s="323">
        <v>16</v>
      </c>
      <c r="V7" s="323">
        <v>17</v>
      </c>
      <c r="W7" s="323">
        <v>18</v>
      </c>
      <c r="X7" s="323">
        <v>19</v>
      </c>
      <c r="Y7" s="323">
        <v>20</v>
      </c>
      <c r="Z7" s="323">
        <v>21</v>
      </c>
      <c r="AA7" s="323">
        <v>22</v>
      </c>
    </row>
    <row r="8" spans="1:256" s="72" customFormat="1" ht="26.25" customHeight="1">
      <c r="A8" s="84" t="s">
        <v>105</v>
      </c>
      <c r="B8" s="84"/>
      <c r="C8" s="84"/>
      <c r="D8" s="85" t="s">
        <v>94</v>
      </c>
      <c r="E8" s="286" t="s">
        <v>106</v>
      </c>
      <c r="F8" s="326">
        <f>F9</f>
        <v>509.04</v>
      </c>
      <c r="G8" s="326">
        <f aca="true" t="shared" si="0" ref="G8:AA8">G9</f>
        <v>391.23</v>
      </c>
      <c r="H8" s="326">
        <f t="shared" si="0"/>
        <v>221.78</v>
      </c>
      <c r="I8" s="326">
        <f t="shared" si="0"/>
        <v>0</v>
      </c>
      <c r="J8" s="326">
        <f t="shared" si="0"/>
        <v>109.45</v>
      </c>
      <c r="K8" s="326">
        <f t="shared" si="0"/>
        <v>0</v>
      </c>
      <c r="L8" s="326">
        <f t="shared" si="0"/>
        <v>0</v>
      </c>
      <c r="M8" s="326">
        <f t="shared" si="0"/>
        <v>60</v>
      </c>
      <c r="N8" s="326">
        <f t="shared" si="0"/>
        <v>0</v>
      </c>
      <c r="O8" s="326">
        <f t="shared" si="0"/>
        <v>80.11</v>
      </c>
      <c r="P8" s="326">
        <f t="shared" si="0"/>
        <v>50.31</v>
      </c>
      <c r="Q8" s="326">
        <f t="shared" si="0"/>
        <v>23.6</v>
      </c>
      <c r="R8" s="326">
        <f t="shared" si="0"/>
        <v>3.1</v>
      </c>
      <c r="S8" s="264"/>
      <c r="T8" s="335">
        <f>T9</f>
        <v>3.1</v>
      </c>
      <c r="U8" s="335">
        <f t="shared" si="0"/>
        <v>0</v>
      </c>
      <c r="V8" s="335">
        <f t="shared" si="0"/>
        <v>0</v>
      </c>
      <c r="W8" s="335">
        <f t="shared" si="0"/>
        <v>37.7</v>
      </c>
      <c r="X8" s="336">
        <f t="shared" si="0"/>
        <v>0</v>
      </c>
      <c r="Y8" s="336">
        <f t="shared" si="0"/>
        <v>0</v>
      </c>
      <c r="Z8" s="336">
        <f t="shared" si="0"/>
        <v>0</v>
      </c>
      <c r="AA8" s="336">
        <f t="shared" si="0"/>
        <v>0</v>
      </c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1"/>
      <c r="GE8" s="341"/>
      <c r="GF8" s="341"/>
      <c r="GG8" s="341"/>
      <c r="GH8" s="341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  <c r="HA8" s="341"/>
      <c r="HB8" s="341"/>
      <c r="HC8" s="341"/>
      <c r="HD8" s="341"/>
      <c r="HE8" s="341"/>
      <c r="HF8" s="341"/>
      <c r="HG8" s="341"/>
      <c r="HH8" s="341"/>
      <c r="HI8" s="341"/>
      <c r="HJ8" s="341"/>
      <c r="HK8" s="341"/>
      <c r="HL8" s="341"/>
      <c r="HM8" s="341"/>
      <c r="HN8" s="341"/>
      <c r="HO8" s="341"/>
      <c r="HP8" s="341"/>
      <c r="HQ8" s="341"/>
      <c r="HR8" s="341"/>
      <c r="HS8" s="341"/>
      <c r="HT8" s="341"/>
      <c r="HU8" s="341"/>
      <c r="HV8" s="341"/>
      <c r="HW8" s="341"/>
      <c r="HX8" s="341"/>
      <c r="HY8" s="341"/>
      <c r="HZ8" s="341"/>
      <c r="IA8" s="341"/>
      <c r="IB8" s="341"/>
      <c r="IC8" s="341"/>
      <c r="ID8" s="341"/>
      <c r="IE8" s="341"/>
      <c r="IF8" s="341"/>
      <c r="IG8" s="341"/>
      <c r="IH8" s="341"/>
      <c r="II8" s="341"/>
      <c r="IJ8" s="341"/>
      <c r="IK8" s="341"/>
      <c r="IL8" s="341"/>
      <c r="IM8" s="341"/>
      <c r="IN8" s="341"/>
      <c r="IO8" s="341"/>
      <c r="IP8" s="341"/>
      <c r="IQ8" s="341"/>
      <c r="IR8" s="341"/>
      <c r="IS8" s="341"/>
      <c r="IT8" s="341"/>
      <c r="IU8" s="341"/>
      <c r="IV8" s="341"/>
    </row>
    <row r="9" spans="1:256" s="73" customFormat="1" ht="22.5" customHeight="1">
      <c r="A9" s="84" t="s">
        <v>105</v>
      </c>
      <c r="B9" s="84" t="s">
        <v>107</v>
      </c>
      <c r="C9" s="84"/>
      <c r="D9" s="85" t="s">
        <v>94</v>
      </c>
      <c r="E9" s="286" t="s">
        <v>108</v>
      </c>
      <c r="F9" s="327">
        <f aca="true" t="shared" si="1" ref="F9:R9">SUM(F10:F10)</f>
        <v>509.04</v>
      </c>
      <c r="G9" s="327">
        <f t="shared" si="1"/>
        <v>391.23</v>
      </c>
      <c r="H9" s="327">
        <f t="shared" si="1"/>
        <v>221.78</v>
      </c>
      <c r="I9" s="327">
        <f t="shared" si="1"/>
        <v>0</v>
      </c>
      <c r="J9" s="327">
        <f t="shared" si="1"/>
        <v>109.45</v>
      </c>
      <c r="K9" s="327">
        <f t="shared" si="1"/>
        <v>0</v>
      </c>
      <c r="L9" s="327">
        <f t="shared" si="1"/>
        <v>0</v>
      </c>
      <c r="M9" s="327">
        <f t="shared" si="1"/>
        <v>60</v>
      </c>
      <c r="N9" s="327">
        <f t="shared" si="1"/>
        <v>0</v>
      </c>
      <c r="O9" s="327">
        <f t="shared" si="1"/>
        <v>80.11</v>
      </c>
      <c r="P9" s="327">
        <f t="shared" si="1"/>
        <v>50.31</v>
      </c>
      <c r="Q9" s="327">
        <f t="shared" si="1"/>
        <v>23.6</v>
      </c>
      <c r="R9" s="327">
        <f t="shared" si="1"/>
        <v>3.1</v>
      </c>
      <c r="S9" s="94"/>
      <c r="T9" s="309">
        <f aca="true" t="shared" si="2" ref="T9:AA9">SUM(T10:T10)</f>
        <v>3.1</v>
      </c>
      <c r="U9" s="309">
        <f t="shared" si="2"/>
        <v>0</v>
      </c>
      <c r="V9" s="309">
        <f t="shared" si="2"/>
        <v>0</v>
      </c>
      <c r="W9" s="309">
        <f t="shared" si="2"/>
        <v>37.7</v>
      </c>
      <c r="X9" s="308">
        <f t="shared" si="2"/>
        <v>0</v>
      </c>
      <c r="Y9" s="308">
        <f t="shared" si="2"/>
        <v>0</v>
      </c>
      <c r="Z9" s="308">
        <f t="shared" si="2"/>
        <v>0</v>
      </c>
      <c r="AA9" s="308">
        <f t="shared" si="2"/>
        <v>0</v>
      </c>
      <c r="AB9" s="342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3"/>
      <c r="DV9" s="343"/>
      <c r="DW9" s="343"/>
      <c r="DX9" s="343"/>
      <c r="DY9" s="343"/>
      <c r="DZ9" s="343"/>
      <c r="EA9" s="343"/>
      <c r="EB9" s="343"/>
      <c r="EC9" s="343"/>
      <c r="ED9" s="343"/>
      <c r="EE9" s="343"/>
      <c r="EF9" s="343"/>
      <c r="EG9" s="343"/>
      <c r="EH9" s="343"/>
      <c r="EI9" s="343"/>
      <c r="EJ9" s="343"/>
      <c r="EK9" s="343"/>
      <c r="EL9" s="343"/>
      <c r="EM9" s="343"/>
      <c r="EN9" s="343"/>
      <c r="EO9" s="343"/>
      <c r="EP9" s="343"/>
      <c r="EQ9" s="343"/>
      <c r="ER9" s="343"/>
      <c r="ES9" s="343"/>
      <c r="ET9" s="343"/>
      <c r="EU9" s="343"/>
      <c r="EV9" s="343"/>
      <c r="EW9" s="343"/>
      <c r="EX9" s="343"/>
      <c r="EY9" s="343"/>
      <c r="EZ9" s="343"/>
      <c r="FA9" s="343"/>
      <c r="FB9" s="343"/>
      <c r="FC9" s="343"/>
      <c r="FD9" s="343"/>
      <c r="FE9" s="343"/>
      <c r="FF9" s="343"/>
      <c r="FG9" s="343"/>
      <c r="FH9" s="343"/>
      <c r="FI9" s="343"/>
      <c r="FJ9" s="343"/>
      <c r="FK9" s="343"/>
      <c r="FL9" s="343"/>
      <c r="FM9" s="343"/>
      <c r="FN9" s="343"/>
      <c r="FO9" s="343"/>
      <c r="FP9" s="343"/>
      <c r="FQ9" s="343"/>
      <c r="FR9" s="343"/>
      <c r="FS9" s="343"/>
      <c r="FT9" s="343"/>
      <c r="FU9" s="343"/>
      <c r="FV9" s="343"/>
      <c r="FW9" s="343"/>
      <c r="FX9" s="343"/>
      <c r="FY9" s="343"/>
      <c r="FZ9" s="343"/>
      <c r="GA9" s="343"/>
      <c r="GB9" s="343"/>
      <c r="GC9" s="343"/>
      <c r="GD9" s="343"/>
      <c r="GE9" s="343"/>
      <c r="GF9" s="343"/>
      <c r="GG9" s="343"/>
      <c r="GH9" s="343"/>
      <c r="GI9" s="343"/>
      <c r="GJ9" s="343"/>
      <c r="GK9" s="343"/>
      <c r="GL9" s="343"/>
      <c r="GM9" s="343"/>
      <c r="GN9" s="343"/>
      <c r="GO9" s="343"/>
      <c r="GP9" s="343"/>
      <c r="GQ9" s="343"/>
      <c r="GR9" s="343"/>
      <c r="GS9" s="343"/>
      <c r="GT9" s="343"/>
      <c r="GU9" s="343"/>
      <c r="GV9" s="343"/>
      <c r="GW9" s="343"/>
      <c r="GX9" s="343"/>
      <c r="GY9" s="343"/>
      <c r="GZ9" s="343"/>
      <c r="HA9" s="343"/>
      <c r="HB9" s="343"/>
      <c r="HC9" s="343"/>
      <c r="HD9" s="343"/>
      <c r="HE9" s="343"/>
      <c r="HF9" s="343"/>
      <c r="HG9" s="343"/>
      <c r="HH9" s="343"/>
      <c r="HI9" s="343"/>
      <c r="HJ9" s="343"/>
      <c r="HK9" s="343"/>
      <c r="HL9" s="343"/>
      <c r="HM9" s="343"/>
      <c r="HN9" s="343"/>
      <c r="HO9" s="343"/>
      <c r="HP9" s="343"/>
      <c r="HQ9" s="343"/>
      <c r="HR9" s="343"/>
      <c r="HS9" s="343"/>
      <c r="HT9" s="343"/>
      <c r="HU9" s="343"/>
      <c r="HV9" s="343"/>
      <c r="HW9" s="343"/>
      <c r="HX9" s="343"/>
      <c r="HY9" s="343"/>
      <c r="HZ9" s="343"/>
      <c r="IA9" s="343"/>
      <c r="IB9" s="343"/>
      <c r="IC9" s="343"/>
      <c r="ID9" s="343"/>
      <c r="IE9" s="343"/>
      <c r="IF9" s="343"/>
      <c r="IG9" s="343"/>
      <c r="IH9" s="343"/>
      <c r="II9" s="343"/>
      <c r="IJ9" s="343"/>
      <c r="IK9" s="343"/>
      <c r="IL9" s="343"/>
      <c r="IM9" s="343"/>
      <c r="IN9" s="343"/>
      <c r="IO9" s="343"/>
      <c r="IP9" s="343"/>
      <c r="IQ9" s="343"/>
      <c r="IR9" s="343"/>
      <c r="IS9" s="343"/>
      <c r="IT9" s="343"/>
      <c r="IU9" s="343"/>
      <c r="IV9" s="343"/>
    </row>
    <row r="10" spans="1:28" ht="22.5" customHeight="1">
      <c r="A10" s="88" t="s">
        <v>105</v>
      </c>
      <c r="B10" s="88" t="s">
        <v>107</v>
      </c>
      <c r="C10" s="88" t="s">
        <v>107</v>
      </c>
      <c r="D10" s="40" t="s">
        <v>94</v>
      </c>
      <c r="E10" s="288" t="s">
        <v>109</v>
      </c>
      <c r="F10" s="312">
        <f>G10+O10+W10</f>
        <v>509.04</v>
      </c>
      <c r="G10" s="312">
        <f>SUM(H10:N10)</f>
        <v>391.23</v>
      </c>
      <c r="H10" s="328">
        <v>221.78</v>
      </c>
      <c r="I10" s="311"/>
      <c r="J10" s="328">
        <v>109.45</v>
      </c>
      <c r="K10" s="330"/>
      <c r="L10" s="330"/>
      <c r="M10" s="331">
        <v>60</v>
      </c>
      <c r="N10" s="330"/>
      <c r="O10" s="330">
        <v>80.11</v>
      </c>
      <c r="P10" s="328">
        <v>50.31</v>
      </c>
      <c r="Q10" s="328">
        <v>23.6</v>
      </c>
      <c r="R10" s="328">
        <v>3.1</v>
      </c>
      <c r="S10" s="96"/>
      <c r="T10" s="328">
        <v>3.1</v>
      </c>
      <c r="U10" s="311"/>
      <c r="V10" s="311"/>
      <c r="W10" s="328">
        <v>37.7</v>
      </c>
      <c r="X10" s="311"/>
      <c r="Y10" s="311"/>
      <c r="Z10" s="311"/>
      <c r="AA10" s="311"/>
      <c r="AB10" s="344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F13" sqref="F13"/>
    </sheetView>
  </sheetViews>
  <sheetFormatPr defaultColWidth="9.00390625" defaultRowHeight="14.25"/>
  <cols>
    <col min="1" max="3" width="5.375" style="0" customWidth="1"/>
    <col min="4" max="4" width="9.375" style="0" customWidth="1"/>
    <col min="5" max="5" width="29.875" style="0" customWidth="1"/>
    <col min="6" max="6" width="12.50390625" style="0" customWidth="1"/>
  </cols>
  <sheetData>
    <row r="1" ht="14.25" customHeight="1">
      <c r="N1" t="s">
        <v>239</v>
      </c>
    </row>
    <row r="2" spans="1:14" ht="33" customHeight="1">
      <c r="A2" s="313" t="s">
        <v>240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ht="14.25" customHeight="1">
      <c r="A3" s="2" t="s">
        <v>2</v>
      </c>
      <c r="B3" s="3"/>
      <c r="C3" s="5"/>
      <c r="D3" s="76"/>
      <c r="E3" s="20"/>
      <c r="M3" s="268" t="s">
        <v>78</v>
      </c>
      <c r="N3" s="268"/>
    </row>
    <row r="4" spans="1:14" ht="22.5" customHeight="1">
      <c r="A4" s="260" t="s">
        <v>99</v>
      </c>
      <c r="B4" s="260"/>
      <c r="C4" s="260"/>
      <c r="D4" s="81" t="s">
        <v>133</v>
      </c>
      <c r="E4" s="81" t="s">
        <v>80</v>
      </c>
      <c r="F4" s="81" t="s">
        <v>81</v>
      </c>
      <c r="G4" s="81" t="s">
        <v>135</v>
      </c>
      <c r="H4" s="81"/>
      <c r="I4" s="81"/>
      <c r="J4" s="81"/>
      <c r="K4" s="81"/>
      <c r="L4" s="81" t="s">
        <v>139</v>
      </c>
      <c r="M4" s="81"/>
      <c r="N4" s="81"/>
    </row>
    <row r="5" spans="1:14" ht="17.25" customHeight="1">
      <c r="A5" s="81" t="s">
        <v>102</v>
      </c>
      <c r="B5" s="131" t="s">
        <v>103</v>
      </c>
      <c r="C5" s="81" t="s">
        <v>104</v>
      </c>
      <c r="D5" s="81"/>
      <c r="E5" s="81"/>
      <c r="F5" s="81"/>
      <c r="G5" s="81" t="s">
        <v>173</v>
      </c>
      <c r="H5" s="81" t="s">
        <v>174</v>
      </c>
      <c r="I5" s="81" t="s">
        <v>152</v>
      </c>
      <c r="J5" s="81" t="s">
        <v>153</v>
      </c>
      <c r="K5" s="81" t="s">
        <v>154</v>
      </c>
      <c r="L5" s="81" t="s">
        <v>173</v>
      </c>
      <c r="M5" s="81" t="s">
        <v>121</v>
      </c>
      <c r="N5" s="81" t="s">
        <v>175</v>
      </c>
    </row>
    <row r="6" spans="1:14" ht="20.25" customHeight="1">
      <c r="A6" s="81"/>
      <c r="B6" s="13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s="72" customFormat="1" ht="24" customHeight="1">
      <c r="A7" s="84" t="s">
        <v>105</v>
      </c>
      <c r="B7" s="84"/>
      <c r="C7" s="84"/>
      <c r="D7" s="85" t="s">
        <v>94</v>
      </c>
      <c r="E7" s="286" t="s">
        <v>176</v>
      </c>
      <c r="F7" s="314">
        <f aca="true" t="shared" si="0" ref="F7:K7">F8</f>
        <v>509.04</v>
      </c>
      <c r="G7" s="314">
        <f t="shared" si="0"/>
        <v>509.04</v>
      </c>
      <c r="H7" s="314">
        <f t="shared" si="0"/>
        <v>391.23</v>
      </c>
      <c r="I7" s="314">
        <f t="shared" si="0"/>
        <v>80.11</v>
      </c>
      <c r="J7" s="314">
        <f t="shared" si="0"/>
        <v>37.7</v>
      </c>
      <c r="K7" s="314">
        <f t="shared" si="0"/>
        <v>0</v>
      </c>
      <c r="L7" s="265"/>
      <c r="M7" s="265"/>
      <c r="N7" s="265"/>
    </row>
    <row r="8" spans="1:14" s="73" customFormat="1" ht="24" customHeight="1">
      <c r="A8" s="84" t="s">
        <v>105</v>
      </c>
      <c r="B8" s="84" t="s">
        <v>107</v>
      </c>
      <c r="C8" s="84"/>
      <c r="D8" s="85" t="s">
        <v>94</v>
      </c>
      <c r="E8" s="286" t="s">
        <v>176</v>
      </c>
      <c r="F8" s="314">
        <f aca="true" t="shared" si="1" ref="F8:K8">SUM(F9:F9)</f>
        <v>509.04</v>
      </c>
      <c r="G8" s="314">
        <f t="shared" si="1"/>
        <v>509.04</v>
      </c>
      <c r="H8" s="314">
        <f t="shared" si="1"/>
        <v>391.23</v>
      </c>
      <c r="I8" s="314">
        <f t="shared" si="1"/>
        <v>80.11</v>
      </c>
      <c r="J8" s="314">
        <f t="shared" si="1"/>
        <v>37.7</v>
      </c>
      <c r="K8" s="314">
        <f t="shared" si="1"/>
        <v>0</v>
      </c>
      <c r="L8" s="94"/>
      <c r="M8" s="94"/>
      <c r="N8" s="94"/>
    </row>
    <row r="9" spans="1:14" ht="24" customHeight="1">
      <c r="A9" s="88" t="s">
        <v>105</v>
      </c>
      <c r="B9" s="88" t="s">
        <v>107</v>
      </c>
      <c r="C9" s="88" t="s">
        <v>107</v>
      </c>
      <c r="D9" s="40" t="s">
        <v>94</v>
      </c>
      <c r="E9" s="315" t="s">
        <v>177</v>
      </c>
      <c r="F9" s="316">
        <f>G9</f>
        <v>509.04</v>
      </c>
      <c r="G9" s="312">
        <f>SUM(H9:N9)</f>
        <v>509.04</v>
      </c>
      <c r="H9" s="312">
        <v>391.23</v>
      </c>
      <c r="I9" s="316">
        <v>80.11</v>
      </c>
      <c r="J9" s="316">
        <v>37.7</v>
      </c>
      <c r="K9" s="316"/>
      <c r="L9" s="96"/>
      <c r="M9" s="96"/>
      <c r="N9" s="96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workbookViewId="0" topLeftCell="C1">
      <selection activeCell="E20" sqref="E20"/>
    </sheetView>
  </sheetViews>
  <sheetFormatPr defaultColWidth="6.75390625" defaultRowHeight="22.5" customHeight="1"/>
  <cols>
    <col min="1" max="3" width="4.00390625" style="296" customWidth="1"/>
    <col min="4" max="4" width="9.625" style="296" customWidth="1"/>
    <col min="5" max="5" width="47.875" style="296" customWidth="1"/>
    <col min="6" max="6" width="8.625" style="296" customWidth="1"/>
    <col min="7" max="14" width="7.25390625" style="296" customWidth="1"/>
    <col min="15" max="15" width="7.00390625" style="296" customWidth="1"/>
    <col min="16" max="24" width="7.25390625" style="296" customWidth="1"/>
    <col min="25" max="25" width="6.875" style="296" customWidth="1"/>
    <col min="26" max="26" width="7.875" style="296" customWidth="1"/>
    <col min="27" max="16384" width="6.75390625" style="296" customWidth="1"/>
  </cols>
  <sheetData>
    <row r="1" spans="2:26" ht="22.5" customHeight="1"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X1" s="306" t="s">
        <v>241</v>
      </c>
      <c r="Y1" s="306"/>
      <c r="Z1" s="306"/>
    </row>
    <row r="2" spans="1:26" ht="22.5" customHeight="1">
      <c r="A2" s="298" t="s">
        <v>242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</row>
    <row r="3" spans="1:26" ht="22.5" customHeight="1">
      <c r="A3" s="299"/>
      <c r="B3" s="299"/>
      <c r="C3" s="2" t="s">
        <v>2</v>
      </c>
      <c r="D3" s="3"/>
      <c r="E3" s="5"/>
      <c r="F3" s="76"/>
      <c r="G3" s="2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X3" s="307" t="s">
        <v>78</v>
      </c>
      <c r="Y3" s="307"/>
      <c r="Z3" s="307"/>
    </row>
    <row r="4" spans="1:26" ht="22.5" customHeight="1">
      <c r="A4" s="301" t="s">
        <v>99</v>
      </c>
      <c r="B4" s="301"/>
      <c r="C4" s="301"/>
      <c r="D4" s="302" t="s">
        <v>79</v>
      </c>
      <c r="E4" s="302" t="s">
        <v>100</v>
      </c>
      <c r="F4" s="302" t="s">
        <v>180</v>
      </c>
      <c r="G4" s="302" t="s">
        <v>181</v>
      </c>
      <c r="H4" s="302" t="s">
        <v>182</v>
      </c>
      <c r="I4" s="302" t="s">
        <v>183</v>
      </c>
      <c r="J4" s="302" t="s">
        <v>184</v>
      </c>
      <c r="K4" s="302" t="s">
        <v>185</v>
      </c>
      <c r="L4" s="302" t="s">
        <v>186</v>
      </c>
      <c r="M4" s="302" t="s">
        <v>187</v>
      </c>
      <c r="N4" s="302" t="s">
        <v>188</v>
      </c>
      <c r="O4" s="302" t="s">
        <v>189</v>
      </c>
      <c r="P4" s="302" t="s">
        <v>190</v>
      </c>
      <c r="Q4" s="302" t="s">
        <v>191</v>
      </c>
      <c r="R4" s="302" t="s">
        <v>192</v>
      </c>
      <c r="S4" s="302" t="s">
        <v>193</v>
      </c>
      <c r="T4" s="302" t="s">
        <v>194</v>
      </c>
      <c r="U4" s="302" t="s">
        <v>195</v>
      </c>
      <c r="V4" s="302" t="s">
        <v>196</v>
      </c>
      <c r="W4" s="302" t="s">
        <v>197</v>
      </c>
      <c r="X4" s="302" t="s">
        <v>198</v>
      </c>
      <c r="Y4" s="302" t="s">
        <v>199</v>
      </c>
      <c r="Z4" s="302" t="s">
        <v>200</v>
      </c>
    </row>
    <row r="5" spans="1:26" ht="22.5" customHeight="1">
      <c r="A5" s="302" t="s">
        <v>102</v>
      </c>
      <c r="B5" s="302" t="s">
        <v>103</v>
      </c>
      <c r="C5" s="302" t="s">
        <v>104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</row>
    <row r="6" spans="1:26" ht="22.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22.5" customHeight="1">
      <c r="A7" s="301" t="s">
        <v>93</v>
      </c>
      <c r="B7" s="301" t="s">
        <v>93</v>
      </c>
      <c r="C7" s="301" t="s">
        <v>93</v>
      </c>
      <c r="D7" s="301" t="s">
        <v>93</v>
      </c>
      <c r="E7" s="301" t="s">
        <v>93</v>
      </c>
      <c r="F7" s="301">
        <v>1</v>
      </c>
      <c r="G7" s="301">
        <v>2</v>
      </c>
      <c r="H7" s="301">
        <v>3</v>
      </c>
      <c r="I7" s="301">
        <v>4</v>
      </c>
      <c r="J7" s="301">
        <v>5</v>
      </c>
      <c r="K7" s="301">
        <v>6</v>
      </c>
      <c r="L7" s="301">
        <v>7</v>
      </c>
      <c r="M7" s="301">
        <v>8</v>
      </c>
      <c r="N7" s="301">
        <v>9</v>
      </c>
      <c r="O7" s="301">
        <v>10</v>
      </c>
      <c r="P7" s="301">
        <v>11</v>
      </c>
      <c r="Q7" s="301">
        <v>12</v>
      </c>
      <c r="R7" s="301">
        <v>13</v>
      </c>
      <c r="S7" s="301">
        <v>14</v>
      </c>
      <c r="T7" s="301">
        <v>15</v>
      </c>
      <c r="U7" s="301">
        <v>16</v>
      </c>
      <c r="V7" s="301">
        <v>17</v>
      </c>
      <c r="W7" s="301">
        <v>18</v>
      </c>
      <c r="X7" s="301">
        <v>19</v>
      </c>
      <c r="Y7" s="301">
        <v>20</v>
      </c>
      <c r="Z7" s="301">
        <v>21</v>
      </c>
    </row>
    <row r="8" spans="1:26" s="294" customFormat="1" ht="22.5" customHeight="1">
      <c r="A8" s="84" t="s">
        <v>105</v>
      </c>
      <c r="B8" s="84"/>
      <c r="C8" s="84"/>
      <c r="D8" s="85" t="s">
        <v>94</v>
      </c>
      <c r="E8" s="286" t="s">
        <v>106</v>
      </c>
      <c r="F8" s="303">
        <f aca="true" t="shared" si="0" ref="F8:V8">F9</f>
        <v>41.56999999999999</v>
      </c>
      <c r="G8" s="303">
        <f t="shared" si="0"/>
        <v>3.65</v>
      </c>
      <c r="H8" s="303">
        <f t="shared" si="0"/>
        <v>1.2</v>
      </c>
      <c r="I8" s="303">
        <f t="shared" si="0"/>
        <v>1.1</v>
      </c>
      <c r="J8" s="303">
        <f t="shared" si="0"/>
        <v>3.2</v>
      </c>
      <c r="K8" s="303">
        <f t="shared" si="0"/>
        <v>4.7</v>
      </c>
      <c r="L8" s="303">
        <f t="shared" si="0"/>
        <v>3</v>
      </c>
      <c r="M8" s="303">
        <f t="shared" si="0"/>
        <v>4.8</v>
      </c>
      <c r="N8" s="303">
        <f t="shared" si="0"/>
        <v>0</v>
      </c>
      <c r="O8" s="303">
        <f t="shared" si="0"/>
        <v>0.8</v>
      </c>
      <c r="P8" s="303">
        <f t="shared" si="0"/>
        <v>4.2</v>
      </c>
      <c r="Q8" s="303">
        <f t="shared" si="0"/>
        <v>1.8</v>
      </c>
      <c r="R8" s="303">
        <f t="shared" si="0"/>
        <v>2.25</v>
      </c>
      <c r="S8" s="308">
        <f t="shared" si="0"/>
        <v>0</v>
      </c>
      <c r="T8" s="308">
        <f t="shared" si="0"/>
        <v>0</v>
      </c>
      <c r="U8" s="308">
        <f t="shared" si="0"/>
        <v>0</v>
      </c>
      <c r="V8" s="309">
        <f t="shared" si="0"/>
        <v>10.07</v>
      </c>
      <c r="W8" s="309"/>
      <c r="X8" s="309"/>
      <c r="Y8" s="309">
        <f>Y9</f>
        <v>0</v>
      </c>
      <c r="Z8" s="309">
        <f>Z9</f>
        <v>0.8</v>
      </c>
    </row>
    <row r="9" spans="1:26" s="295" customFormat="1" ht="28.5" customHeight="1">
      <c r="A9" s="84" t="s">
        <v>105</v>
      </c>
      <c r="B9" s="84" t="s">
        <v>107</v>
      </c>
      <c r="C9" s="84"/>
      <c r="D9" s="85" t="s">
        <v>94</v>
      </c>
      <c r="E9" s="286" t="s">
        <v>108</v>
      </c>
      <c r="F9" s="303">
        <f aca="true" t="shared" si="1" ref="F9:V9">SUM(F10:F10)</f>
        <v>41.56999999999999</v>
      </c>
      <c r="G9" s="303">
        <f t="shared" si="1"/>
        <v>3.65</v>
      </c>
      <c r="H9" s="303">
        <f t="shared" si="1"/>
        <v>1.2</v>
      </c>
      <c r="I9" s="303">
        <f t="shared" si="1"/>
        <v>1.1</v>
      </c>
      <c r="J9" s="303">
        <f t="shared" si="1"/>
        <v>3.2</v>
      </c>
      <c r="K9" s="303">
        <f t="shared" si="1"/>
        <v>4.7</v>
      </c>
      <c r="L9" s="303">
        <f t="shared" si="1"/>
        <v>3</v>
      </c>
      <c r="M9" s="303">
        <f t="shared" si="1"/>
        <v>4.8</v>
      </c>
      <c r="N9" s="303">
        <f t="shared" si="1"/>
        <v>0</v>
      </c>
      <c r="O9" s="303">
        <f t="shared" si="1"/>
        <v>0.8</v>
      </c>
      <c r="P9" s="303">
        <f t="shared" si="1"/>
        <v>4.2</v>
      </c>
      <c r="Q9" s="303">
        <f t="shared" si="1"/>
        <v>1.8</v>
      </c>
      <c r="R9" s="303">
        <f t="shared" si="1"/>
        <v>2.25</v>
      </c>
      <c r="S9" s="308">
        <f t="shared" si="1"/>
        <v>0</v>
      </c>
      <c r="T9" s="308">
        <f t="shared" si="1"/>
        <v>0</v>
      </c>
      <c r="U9" s="308">
        <f t="shared" si="1"/>
        <v>0</v>
      </c>
      <c r="V9" s="309">
        <f t="shared" si="1"/>
        <v>10.07</v>
      </c>
      <c r="W9" s="309"/>
      <c r="X9" s="309"/>
      <c r="Y9" s="309">
        <f>SUM(Y10:Y10)</f>
        <v>0</v>
      </c>
      <c r="Z9" s="309">
        <f>SUM(Z10:Z10)</f>
        <v>0.8</v>
      </c>
    </row>
    <row r="10" spans="1:26" ht="22.5" customHeight="1">
      <c r="A10" s="88" t="s">
        <v>105</v>
      </c>
      <c r="B10" s="88" t="s">
        <v>107</v>
      </c>
      <c r="C10" s="88" t="s">
        <v>107</v>
      </c>
      <c r="D10" s="40" t="s">
        <v>94</v>
      </c>
      <c r="E10" s="288" t="s">
        <v>109</v>
      </c>
      <c r="F10" s="304">
        <f>SUM(G10:AA10)</f>
        <v>41.56999999999999</v>
      </c>
      <c r="G10" s="304">
        <v>3.65</v>
      </c>
      <c r="H10" s="304">
        <v>1.2</v>
      </c>
      <c r="I10" s="304">
        <v>1.1</v>
      </c>
      <c r="J10" s="304">
        <v>3.2</v>
      </c>
      <c r="K10" s="304">
        <v>4.7</v>
      </c>
      <c r="L10" s="304">
        <v>3</v>
      </c>
      <c r="M10" s="304">
        <v>4.8</v>
      </c>
      <c r="N10" s="304"/>
      <c r="O10" s="305">
        <v>0.8</v>
      </c>
      <c r="P10" s="304">
        <v>4.2</v>
      </c>
      <c r="Q10" s="304">
        <v>1.8</v>
      </c>
      <c r="R10" s="304">
        <v>2.25</v>
      </c>
      <c r="S10" s="310"/>
      <c r="T10" s="311"/>
      <c r="U10" s="311"/>
      <c r="V10" s="312">
        <v>10.07</v>
      </c>
      <c r="W10" s="312"/>
      <c r="X10" s="312"/>
      <c r="Y10" s="312"/>
      <c r="Z10" s="304">
        <v>0.8</v>
      </c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C3" sqref="C3:F3"/>
    </sheetView>
  </sheetViews>
  <sheetFormatPr defaultColWidth="9.00390625" defaultRowHeight="14.25"/>
  <cols>
    <col min="1" max="3" width="5.75390625" style="0" customWidth="1"/>
    <col min="5" max="5" width="29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243</v>
      </c>
    </row>
    <row r="2" spans="1:20" ht="33.75" customHeight="1">
      <c r="A2" s="75" t="s">
        <v>244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3:20" ht="14.25" customHeight="1">
      <c r="C3" s="2" t="s">
        <v>2</v>
      </c>
      <c r="D3" s="3"/>
      <c r="E3" s="5"/>
      <c r="F3" s="76"/>
      <c r="G3" s="20"/>
      <c r="S3" s="268" t="s">
        <v>78</v>
      </c>
      <c r="T3" s="268"/>
    </row>
    <row r="4" spans="1:20" ht="22.5" customHeight="1">
      <c r="A4" s="285" t="s">
        <v>99</v>
      </c>
      <c r="B4" s="285"/>
      <c r="C4" s="285"/>
      <c r="D4" s="81" t="s">
        <v>203</v>
      </c>
      <c r="E4" s="81" t="s">
        <v>134</v>
      </c>
      <c r="F4" s="80" t="s">
        <v>180</v>
      </c>
      <c r="G4" s="81" t="s">
        <v>136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139</v>
      </c>
      <c r="S4" s="81"/>
      <c r="T4" s="81"/>
    </row>
    <row r="5" spans="1:20" ht="14.25" customHeight="1">
      <c r="A5" s="285"/>
      <c r="B5" s="285"/>
      <c r="C5" s="285"/>
      <c r="D5" s="81"/>
      <c r="E5" s="81"/>
      <c r="F5" s="82"/>
      <c r="G5" s="81" t="s">
        <v>90</v>
      </c>
      <c r="H5" s="81" t="s">
        <v>204</v>
      </c>
      <c r="I5" s="81" t="s">
        <v>190</v>
      </c>
      <c r="J5" s="81" t="s">
        <v>191</v>
      </c>
      <c r="K5" s="81" t="s">
        <v>205</v>
      </c>
      <c r="L5" s="81" t="s">
        <v>206</v>
      </c>
      <c r="M5" s="81" t="s">
        <v>192</v>
      </c>
      <c r="N5" s="81" t="s">
        <v>207</v>
      </c>
      <c r="O5" s="81" t="s">
        <v>195</v>
      </c>
      <c r="P5" s="81" t="s">
        <v>208</v>
      </c>
      <c r="Q5" s="81" t="s">
        <v>209</v>
      </c>
      <c r="R5" s="81" t="s">
        <v>90</v>
      </c>
      <c r="S5" s="81" t="s">
        <v>210</v>
      </c>
      <c r="T5" s="81" t="s">
        <v>175</v>
      </c>
    </row>
    <row r="6" spans="1:20" ht="42.75" customHeight="1">
      <c r="A6" s="81" t="s">
        <v>102</v>
      </c>
      <c r="B6" s="81" t="s">
        <v>103</v>
      </c>
      <c r="C6" s="81" t="s">
        <v>104</v>
      </c>
      <c r="D6" s="81"/>
      <c r="E6" s="81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1" s="71" customFormat="1" ht="21" customHeight="1">
      <c r="A7" s="84" t="s">
        <v>105</v>
      </c>
      <c r="B7" s="84"/>
      <c r="C7" s="84"/>
      <c r="D7" s="85" t="s">
        <v>94</v>
      </c>
      <c r="E7" s="286" t="s">
        <v>145</v>
      </c>
      <c r="F7" s="287">
        <f aca="true" t="shared" si="0" ref="F7:Q7">F8</f>
        <v>41.57</v>
      </c>
      <c r="G7" s="287">
        <f t="shared" si="0"/>
        <v>41.57</v>
      </c>
      <c r="H7" s="287">
        <f t="shared" si="0"/>
        <v>21.65</v>
      </c>
      <c r="I7" s="287">
        <f t="shared" si="0"/>
        <v>4.2</v>
      </c>
      <c r="J7" s="287">
        <f t="shared" si="0"/>
        <v>1.8</v>
      </c>
      <c r="K7" s="287">
        <f t="shared" si="0"/>
        <v>0</v>
      </c>
      <c r="L7" s="287">
        <f t="shared" si="0"/>
        <v>0</v>
      </c>
      <c r="M7" s="287">
        <f t="shared" si="0"/>
        <v>2.25</v>
      </c>
      <c r="N7" s="287">
        <f t="shared" si="0"/>
        <v>0</v>
      </c>
      <c r="O7" s="287">
        <f t="shared" si="0"/>
        <v>0</v>
      </c>
      <c r="P7" s="287">
        <f t="shared" si="0"/>
        <v>0.8</v>
      </c>
      <c r="Q7" s="287">
        <f t="shared" si="0"/>
        <v>10.87</v>
      </c>
      <c r="R7" s="290"/>
      <c r="S7" s="290"/>
      <c r="T7" s="290"/>
      <c r="U7" s="291"/>
    </row>
    <row r="8" spans="1:21" ht="21" customHeight="1">
      <c r="A8" s="84" t="s">
        <v>105</v>
      </c>
      <c r="B8" s="84" t="s">
        <v>107</v>
      </c>
      <c r="C8" s="84"/>
      <c r="D8" s="85" t="s">
        <v>94</v>
      </c>
      <c r="E8" s="286" t="s">
        <v>245</v>
      </c>
      <c r="F8" s="287">
        <f aca="true" t="shared" si="1" ref="F8:Q8">SUM(F9:F9)</f>
        <v>41.57</v>
      </c>
      <c r="G8" s="287">
        <f t="shared" si="1"/>
        <v>41.57</v>
      </c>
      <c r="H8" s="287">
        <f t="shared" si="1"/>
        <v>21.65</v>
      </c>
      <c r="I8" s="287">
        <f t="shared" si="1"/>
        <v>4.2</v>
      </c>
      <c r="J8" s="287">
        <f t="shared" si="1"/>
        <v>1.8</v>
      </c>
      <c r="K8" s="287">
        <f t="shared" si="1"/>
        <v>0</v>
      </c>
      <c r="L8" s="287">
        <f t="shared" si="1"/>
        <v>0</v>
      </c>
      <c r="M8" s="287">
        <f t="shared" si="1"/>
        <v>2.25</v>
      </c>
      <c r="N8" s="287">
        <f t="shared" si="1"/>
        <v>0</v>
      </c>
      <c r="O8" s="287">
        <f t="shared" si="1"/>
        <v>0</v>
      </c>
      <c r="P8" s="287">
        <f t="shared" si="1"/>
        <v>0.8</v>
      </c>
      <c r="Q8" s="287">
        <f t="shared" si="1"/>
        <v>10.87</v>
      </c>
      <c r="R8" s="292"/>
      <c r="S8" s="292"/>
      <c r="T8" s="292"/>
      <c r="U8" s="293"/>
    </row>
    <row r="9" spans="1:21" ht="21" customHeight="1">
      <c r="A9" s="88" t="s">
        <v>105</v>
      </c>
      <c r="B9" s="88" t="s">
        <v>107</v>
      </c>
      <c r="C9" s="88" t="s">
        <v>107</v>
      </c>
      <c r="D9" s="40" t="s">
        <v>94</v>
      </c>
      <c r="E9" s="288" t="s">
        <v>246</v>
      </c>
      <c r="F9" s="289">
        <f>G9+R9</f>
        <v>41.57</v>
      </c>
      <c r="G9" s="289">
        <f>SUM(H9:Q9)</f>
        <v>41.57</v>
      </c>
      <c r="H9" s="289">
        <v>21.65</v>
      </c>
      <c r="I9" s="289">
        <v>4.2</v>
      </c>
      <c r="J9" s="289">
        <v>1.8</v>
      </c>
      <c r="K9" s="289"/>
      <c r="L9" s="289"/>
      <c r="M9" s="289">
        <v>2.25</v>
      </c>
      <c r="N9" s="289"/>
      <c r="O9" s="289"/>
      <c r="P9" s="289">
        <v>0.8</v>
      </c>
      <c r="Q9" s="289">
        <v>10.87</v>
      </c>
      <c r="R9" s="292"/>
      <c r="S9" s="292"/>
      <c r="T9" s="292"/>
      <c r="U9" s="293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2">
      <selection activeCell="A3" sqref="A3:D3"/>
    </sheetView>
  </sheetViews>
  <sheetFormatPr defaultColWidth="6.875" defaultRowHeight="22.5" customHeight="1"/>
  <cols>
    <col min="1" max="3" width="4.00390625" style="270" customWidth="1"/>
    <col min="4" max="4" width="11.125" style="270" customWidth="1"/>
    <col min="5" max="5" width="40.50390625" style="270" bestFit="1" customWidth="1"/>
    <col min="6" max="6" width="11.375" style="270" customWidth="1"/>
    <col min="7" max="12" width="10.375" style="270" customWidth="1"/>
    <col min="13" max="246" width="6.75390625" style="270" customWidth="1"/>
    <col min="247" max="252" width="6.75390625" style="271" customWidth="1"/>
    <col min="253" max="253" width="6.875" style="272" customWidth="1"/>
    <col min="254" max="16384" width="6.875" style="272" customWidth="1"/>
  </cols>
  <sheetData>
    <row r="1" spans="12:253" ht="22.5" customHeight="1">
      <c r="L1" s="270" t="s">
        <v>247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73" t="s">
        <v>248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" t="s">
        <v>2</v>
      </c>
      <c r="B3" s="3"/>
      <c r="C3" s="5"/>
      <c r="D3" s="76"/>
      <c r="E3" s="20"/>
      <c r="H3" s="274"/>
      <c r="J3" s="280" t="s">
        <v>78</v>
      </c>
      <c r="K3" s="280"/>
      <c r="L3" s="28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75" t="s">
        <v>99</v>
      </c>
      <c r="B4" s="275"/>
      <c r="C4" s="275"/>
      <c r="D4" s="276" t="s">
        <v>133</v>
      </c>
      <c r="E4" s="276" t="s">
        <v>100</v>
      </c>
      <c r="F4" s="276" t="s">
        <v>180</v>
      </c>
      <c r="G4" s="277" t="s">
        <v>213</v>
      </c>
      <c r="H4" s="276" t="s">
        <v>214</v>
      </c>
      <c r="I4" s="276" t="s">
        <v>215</v>
      </c>
      <c r="J4" s="276" t="s">
        <v>216</v>
      </c>
      <c r="K4" s="276" t="s">
        <v>217</v>
      </c>
      <c r="L4" s="276" t="s">
        <v>200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76" t="s">
        <v>102</v>
      </c>
      <c r="B5" s="276" t="s">
        <v>103</v>
      </c>
      <c r="C5" s="276" t="s">
        <v>104</v>
      </c>
      <c r="D5" s="276"/>
      <c r="E5" s="276"/>
      <c r="F5" s="276"/>
      <c r="G5" s="277"/>
      <c r="H5" s="276"/>
      <c r="I5" s="276"/>
      <c r="J5" s="276"/>
      <c r="K5" s="276"/>
      <c r="L5" s="27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76"/>
      <c r="B6" s="276"/>
      <c r="C6" s="276"/>
      <c r="D6" s="276"/>
      <c r="E6" s="276"/>
      <c r="F6" s="276"/>
      <c r="G6" s="277"/>
      <c r="H6" s="276"/>
      <c r="I6" s="276"/>
      <c r="J6" s="276"/>
      <c r="K6" s="276"/>
      <c r="L6" s="27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78" t="s">
        <v>93</v>
      </c>
      <c r="B7" s="278" t="s">
        <v>93</v>
      </c>
      <c r="C7" s="278" t="s">
        <v>93</v>
      </c>
      <c r="D7" s="278" t="s">
        <v>93</v>
      </c>
      <c r="E7" s="278" t="s">
        <v>93</v>
      </c>
      <c r="F7" s="278">
        <v>1</v>
      </c>
      <c r="G7" s="275">
        <v>2</v>
      </c>
      <c r="H7" s="275">
        <v>3</v>
      </c>
      <c r="I7" s="275">
        <v>4</v>
      </c>
      <c r="J7" s="278">
        <v>5</v>
      </c>
      <c r="K7" s="278"/>
      <c r="L7" s="278">
        <v>6</v>
      </c>
      <c r="M7" s="27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269" customFormat="1" ht="30" customHeight="1">
      <c r="A8" s="261"/>
      <c r="B8" s="261"/>
      <c r="C8" s="261"/>
      <c r="D8" s="85"/>
      <c r="E8" s="262"/>
      <c r="F8" s="263" t="s">
        <v>218</v>
      </c>
      <c r="G8" s="263"/>
      <c r="H8" s="279"/>
      <c r="I8" s="279"/>
      <c r="J8" s="279"/>
      <c r="K8" s="279"/>
      <c r="L8" s="279"/>
      <c r="M8" s="281"/>
      <c r="N8" s="282"/>
      <c r="O8" s="28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284"/>
      <c r="IU8" s="284"/>
      <c r="IV8" s="284"/>
    </row>
    <row r="9" spans="1:253" ht="22.5" customHeight="1">
      <c r="A9" s="266" t="s">
        <v>219</v>
      </c>
      <c r="B9" s="266"/>
      <c r="C9" s="266"/>
      <c r="D9" s="266"/>
      <c r="E9" s="266"/>
      <c r="F9" s="266"/>
      <c r="G9" s="266"/>
      <c r="H9" s="266"/>
      <c r="I9" s="266"/>
      <c r="J9"/>
      <c r="K9"/>
      <c r="L9"/>
      <c r="M9" s="28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/>
      <c r="B10"/>
      <c r="C10"/>
      <c r="D10"/>
      <c r="E10"/>
      <c r="F10"/>
      <c r="G10"/>
      <c r="H10"/>
      <c r="I10"/>
      <c r="J10"/>
      <c r="K10"/>
      <c r="L10"/>
      <c r="M10" s="28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/>
      <c r="B11"/>
      <c r="C11"/>
      <c r="D11"/>
      <c r="E11"/>
      <c r="F11"/>
      <c r="G11"/>
      <c r="H11"/>
      <c r="I11"/>
      <c r="J11"/>
      <c r="K11"/>
      <c r="L11"/>
      <c r="M11" s="28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</sheetData>
  <sheetProtection formatCells="0" formatColumns="0" formatRows="0"/>
  <mergeCells count="16">
    <mergeCell ref="A2:L2"/>
    <mergeCell ref="J3:L3"/>
    <mergeCell ref="A4:C4"/>
    <mergeCell ref="A9:I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B8" sqref="B8"/>
    </sheetView>
  </sheetViews>
  <sheetFormatPr defaultColWidth="6.875" defaultRowHeight="22.5" customHeight="1"/>
  <cols>
    <col min="1" max="1" width="8.375" style="566" customWidth="1"/>
    <col min="2" max="2" width="23.25390625" style="566" bestFit="1" customWidth="1"/>
    <col min="3" max="13" width="9.875" style="566" customWidth="1"/>
    <col min="14" max="255" width="6.75390625" style="566" customWidth="1"/>
    <col min="256" max="256" width="6.875" style="567" customWidth="1"/>
  </cols>
  <sheetData>
    <row r="1" spans="2:255" ht="22.5" customHeight="1">
      <c r="B1" s="568"/>
      <c r="C1" s="568"/>
      <c r="D1" s="568"/>
      <c r="E1" s="568"/>
      <c r="F1" s="568"/>
      <c r="G1" s="568"/>
      <c r="H1" s="568"/>
      <c r="I1" s="568"/>
      <c r="J1" s="568"/>
      <c r="M1" s="583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69" t="s">
        <v>77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79" t="s">
        <v>2</v>
      </c>
      <c r="B3" s="28"/>
      <c r="C3" s="5"/>
      <c r="D3"/>
      <c r="E3" s="570"/>
      <c r="F3" s="570"/>
      <c r="G3" s="571"/>
      <c r="H3" s="571"/>
      <c r="I3" s="571"/>
      <c r="J3" s="571"/>
      <c r="L3" s="584" t="s">
        <v>78</v>
      </c>
      <c r="M3" s="58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72" t="s">
        <v>79</v>
      </c>
      <c r="B4" s="572" t="s">
        <v>80</v>
      </c>
      <c r="C4" s="573" t="s">
        <v>81</v>
      </c>
      <c r="D4" s="574" t="s">
        <v>82</v>
      </c>
      <c r="E4" s="574"/>
      <c r="F4" s="574"/>
      <c r="G4" s="572" t="s">
        <v>83</v>
      </c>
      <c r="H4" s="572" t="s">
        <v>84</v>
      </c>
      <c r="I4" s="572" t="s">
        <v>85</v>
      </c>
      <c r="J4" s="572" t="s">
        <v>86</v>
      </c>
      <c r="K4" s="572" t="s">
        <v>87</v>
      </c>
      <c r="L4" s="585" t="s">
        <v>88</v>
      </c>
      <c r="M4" s="586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72"/>
      <c r="B5" s="572"/>
      <c r="C5" s="572"/>
      <c r="D5" s="572" t="s">
        <v>90</v>
      </c>
      <c r="E5" s="572" t="s">
        <v>91</v>
      </c>
      <c r="F5" s="572" t="s">
        <v>92</v>
      </c>
      <c r="G5" s="572"/>
      <c r="H5" s="572"/>
      <c r="I5" s="572"/>
      <c r="J5" s="572"/>
      <c r="K5" s="572"/>
      <c r="L5" s="572"/>
      <c r="M5" s="58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75" t="s">
        <v>93</v>
      </c>
      <c r="B6" s="575" t="s">
        <v>93</v>
      </c>
      <c r="C6" s="575">
        <v>1</v>
      </c>
      <c r="D6" s="575">
        <v>2</v>
      </c>
      <c r="E6" s="575">
        <v>3</v>
      </c>
      <c r="F6" s="575">
        <v>4</v>
      </c>
      <c r="G6" s="575">
        <v>5</v>
      </c>
      <c r="H6" s="575">
        <v>6</v>
      </c>
      <c r="I6" s="575">
        <v>7</v>
      </c>
      <c r="J6" s="575">
        <v>8</v>
      </c>
      <c r="K6" s="575">
        <v>9</v>
      </c>
      <c r="L6" s="575">
        <v>10</v>
      </c>
      <c r="M6" s="588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6" s="73" customFormat="1" ht="22.5" customHeight="1">
      <c r="A7" s="576" t="s">
        <v>94</v>
      </c>
      <c r="B7" s="577" t="s">
        <v>95</v>
      </c>
      <c r="C7" s="578">
        <f>SUM(C8:C8)</f>
        <v>595.01</v>
      </c>
      <c r="D7" s="578">
        <f>SUM(D8:D8)</f>
        <v>595.01</v>
      </c>
      <c r="E7" s="578">
        <f>SUM(E8:E8)</f>
        <v>595.01</v>
      </c>
      <c r="F7" s="578">
        <f>SUM(F8:F8)</f>
        <v>0</v>
      </c>
      <c r="G7" s="578"/>
      <c r="H7" s="578"/>
      <c r="I7" s="578"/>
      <c r="J7" s="578"/>
      <c r="K7" s="578"/>
      <c r="L7" s="578"/>
      <c r="M7" s="578"/>
      <c r="IV7" s="589"/>
    </row>
    <row r="8" spans="1:255" ht="22.5" customHeight="1">
      <c r="A8" s="579" t="s">
        <v>94</v>
      </c>
      <c r="B8" s="579" t="s">
        <v>96</v>
      </c>
      <c r="C8" s="580">
        <f>D8</f>
        <v>595.01</v>
      </c>
      <c r="D8" s="580">
        <f>SUM(E8:F8)</f>
        <v>595.01</v>
      </c>
      <c r="E8" s="580">
        <v>595.01</v>
      </c>
      <c r="F8" s="580"/>
      <c r="G8" s="580"/>
      <c r="H8" s="580"/>
      <c r="I8" s="580"/>
      <c r="J8" s="580"/>
      <c r="K8" s="580"/>
      <c r="L8" s="580"/>
      <c r="M8" s="58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81"/>
      <c r="C10" s="582"/>
      <c r="D10" s="581"/>
      <c r="E10" s="581"/>
      <c r="F10" s="581"/>
      <c r="G10" s="581"/>
      <c r="H10" s="581"/>
      <c r="I10" s="581"/>
      <c r="J10" s="581"/>
      <c r="K10" s="581"/>
      <c r="L10" s="58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81"/>
      <c r="D12" s="581"/>
      <c r="G12" s="581"/>
      <c r="H12" s="581"/>
      <c r="I12" s="581"/>
      <c r="J12" s="581"/>
      <c r="K12" s="581"/>
      <c r="L12" s="58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81"/>
      <c r="I13" s="581"/>
      <c r="J13" s="58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8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8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8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3" sqref="A3:D3"/>
    </sheetView>
  </sheetViews>
  <sheetFormatPr defaultColWidth="9.00390625" defaultRowHeight="14.25"/>
  <cols>
    <col min="1" max="3" width="5.875" style="0" customWidth="1"/>
    <col min="5" max="5" width="26.00390625" style="0" customWidth="1"/>
    <col min="6" max="6" width="10.375" style="0" customWidth="1"/>
  </cols>
  <sheetData>
    <row r="1" ht="14.25" customHeight="1">
      <c r="K1" t="s">
        <v>249</v>
      </c>
    </row>
    <row r="2" spans="1:11" ht="31.5" customHeight="1">
      <c r="A2" s="75" t="s">
        <v>250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>
      <c r="A3" s="2" t="s">
        <v>2</v>
      </c>
      <c r="B3" s="3"/>
      <c r="C3" s="5"/>
      <c r="D3" s="76"/>
      <c r="E3" s="20"/>
      <c r="J3" s="268" t="s">
        <v>78</v>
      </c>
      <c r="K3" s="268"/>
    </row>
    <row r="4" spans="1:11" ht="33" customHeight="1">
      <c r="A4" s="260" t="s">
        <v>99</v>
      </c>
      <c r="B4" s="260"/>
      <c r="C4" s="260"/>
      <c r="D4" s="81" t="s">
        <v>203</v>
      </c>
      <c r="E4" s="81" t="s">
        <v>134</v>
      </c>
      <c r="F4" s="81" t="s">
        <v>123</v>
      </c>
      <c r="G4" s="81"/>
      <c r="H4" s="81"/>
      <c r="I4" s="81"/>
      <c r="J4" s="81"/>
      <c r="K4" s="81"/>
    </row>
    <row r="5" spans="1:11" ht="14.25" customHeight="1">
      <c r="A5" s="81" t="s">
        <v>102</v>
      </c>
      <c r="B5" s="81" t="s">
        <v>103</v>
      </c>
      <c r="C5" s="81" t="s">
        <v>104</v>
      </c>
      <c r="D5" s="81"/>
      <c r="E5" s="81"/>
      <c r="F5" s="81" t="s">
        <v>90</v>
      </c>
      <c r="G5" s="81" t="s">
        <v>222</v>
      </c>
      <c r="H5" s="81" t="s">
        <v>217</v>
      </c>
      <c r="I5" s="81" t="s">
        <v>223</v>
      </c>
      <c r="J5" s="81" t="s">
        <v>213</v>
      </c>
      <c r="K5" s="81" t="s">
        <v>224</v>
      </c>
    </row>
    <row r="6" spans="1:11" ht="32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72" customFormat="1" ht="21" customHeight="1">
      <c r="A7" s="261"/>
      <c r="B7" s="261"/>
      <c r="C7" s="261"/>
      <c r="D7" s="85"/>
      <c r="E7" s="262"/>
      <c r="F7" s="263" t="s">
        <v>218</v>
      </c>
      <c r="G7" s="264"/>
      <c r="H7" s="265"/>
      <c r="I7" s="265"/>
      <c r="J7" s="263"/>
      <c r="K7" s="265"/>
    </row>
    <row r="8" spans="1:9" ht="14.25">
      <c r="A8" s="266" t="s">
        <v>219</v>
      </c>
      <c r="B8" s="266"/>
      <c r="C8" s="266"/>
      <c r="D8" s="266"/>
      <c r="E8" s="266"/>
      <c r="F8" s="266"/>
      <c r="G8" s="266"/>
      <c r="H8" s="266"/>
      <c r="I8" s="266"/>
    </row>
    <row r="9" spans="1:9" ht="14.25">
      <c r="A9" s="267"/>
      <c r="B9" s="267"/>
      <c r="C9" s="267"/>
      <c r="D9" s="267"/>
      <c r="E9" s="267"/>
      <c r="F9" s="267"/>
      <c r="G9" s="267"/>
      <c r="H9" s="267"/>
      <c r="I9" s="267"/>
    </row>
  </sheetData>
  <sheetProtection formatCells="0" formatColumns="0" formatRows="0"/>
  <mergeCells count="16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A8:I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workbookViewId="0" topLeftCell="A1">
      <selection activeCell="E19" sqref="E19"/>
    </sheetView>
  </sheetViews>
  <sheetFormatPr defaultColWidth="6.875" defaultRowHeight="12.75" customHeight="1"/>
  <cols>
    <col min="1" max="1" width="8.75390625" style="223" customWidth="1"/>
    <col min="2" max="2" width="26.125" style="223" bestFit="1" customWidth="1"/>
    <col min="3" max="3" width="47.75390625" style="223" bestFit="1" customWidth="1"/>
    <col min="4" max="5" width="11.125" style="223" customWidth="1"/>
    <col min="6" max="14" width="10.125" style="223" customWidth="1"/>
    <col min="15" max="256" width="6.875" style="223" customWidth="1"/>
  </cols>
  <sheetData>
    <row r="1" spans="1:255" ht="22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47"/>
      <c r="L1" s="248"/>
      <c r="N1" s="249" t="s">
        <v>251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25" t="s">
        <v>252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6"/>
      <c r="B3" s="227"/>
      <c r="C3" s="2" t="s">
        <v>2</v>
      </c>
      <c r="D3" s="3"/>
      <c r="E3" s="5"/>
      <c r="F3" s="76"/>
      <c r="G3" s="20"/>
      <c r="H3" s="226"/>
      <c r="I3" s="226"/>
      <c r="J3" s="226"/>
      <c r="K3" s="247"/>
      <c r="L3" s="250"/>
      <c r="N3" s="251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8" t="s">
        <v>253</v>
      </c>
      <c r="B4" s="228" t="s">
        <v>134</v>
      </c>
      <c r="C4" s="229" t="s">
        <v>254</v>
      </c>
      <c r="D4" s="230" t="s">
        <v>101</v>
      </c>
      <c r="E4" s="231" t="s">
        <v>82</v>
      </c>
      <c r="F4" s="231"/>
      <c r="G4" s="231"/>
      <c r="H4" s="232" t="s">
        <v>83</v>
      </c>
      <c r="I4" s="228" t="s">
        <v>84</v>
      </c>
      <c r="J4" s="228" t="s">
        <v>85</v>
      </c>
      <c r="K4" s="228" t="s">
        <v>86</v>
      </c>
      <c r="L4" s="252" t="s">
        <v>87</v>
      </c>
      <c r="M4" s="253" t="s">
        <v>88</v>
      </c>
      <c r="N4" s="254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8"/>
      <c r="B5" s="228"/>
      <c r="C5" s="229"/>
      <c r="D5" s="228"/>
      <c r="E5" s="233" t="s">
        <v>90</v>
      </c>
      <c r="F5" s="233" t="s">
        <v>91</v>
      </c>
      <c r="G5" s="233" t="s">
        <v>92</v>
      </c>
      <c r="H5" s="228"/>
      <c r="I5" s="228"/>
      <c r="J5" s="228"/>
      <c r="K5" s="228"/>
      <c r="L5" s="230"/>
      <c r="M5" s="253"/>
      <c r="N5" s="25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34" t="s">
        <v>93</v>
      </c>
      <c r="B6" s="234" t="s">
        <v>93</v>
      </c>
      <c r="C6" s="234" t="s">
        <v>93</v>
      </c>
      <c r="D6" s="234">
        <v>1</v>
      </c>
      <c r="E6" s="234">
        <v>2</v>
      </c>
      <c r="F6" s="234">
        <v>3</v>
      </c>
      <c r="G6" s="234">
        <v>4</v>
      </c>
      <c r="H6" s="234">
        <v>5</v>
      </c>
      <c r="I6" s="234">
        <v>6</v>
      </c>
      <c r="J6" s="234">
        <v>7</v>
      </c>
      <c r="K6" s="234">
        <v>8</v>
      </c>
      <c r="L6" s="234">
        <v>9</v>
      </c>
      <c r="M6" s="255">
        <v>10</v>
      </c>
      <c r="N6" s="256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21" customFormat="1" ht="23.25" customHeight="1">
      <c r="A7" s="235">
        <v>204</v>
      </c>
      <c r="B7" s="236" t="s">
        <v>145</v>
      </c>
      <c r="C7" s="237" t="s">
        <v>95</v>
      </c>
      <c r="D7" s="238">
        <f>D8</f>
        <v>44.4</v>
      </c>
      <c r="E7" s="238">
        <f>E8</f>
        <v>44.4</v>
      </c>
      <c r="F7" s="238">
        <f>F8</f>
        <v>44.4</v>
      </c>
      <c r="G7" s="238">
        <f>G8</f>
        <v>0</v>
      </c>
      <c r="H7" s="238"/>
      <c r="I7" s="238"/>
      <c r="J7" s="238"/>
      <c r="K7" s="238"/>
      <c r="L7" s="238"/>
      <c r="M7" s="257"/>
      <c r="N7" s="238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</row>
    <row r="8" spans="1:255" s="222" customFormat="1" ht="22.5" customHeight="1">
      <c r="A8" s="235">
        <v>20401</v>
      </c>
      <c r="B8" s="236" t="s">
        <v>245</v>
      </c>
      <c r="C8" s="239" t="s">
        <v>96</v>
      </c>
      <c r="D8" s="240">
        <f>SUM(D9:D12)</f>
        <v>44.4</v>
      </c>
      <c r="E8" s="240">
        <f>SUM(E9:E12)</f>
        <v>44.4</v>
      </c>
      <c r="F8" s="240">
        <f>SUM(F9:F12)</f>
        <v>44.4</v>
      </c>
      <c r="G8" s="240">
        <f>SUM(G9:G12)</f>
        <v>0</v>
      </c>
      <c r="H8" s="240"/>
      <c r="I8" s="240"/>
      <c r="J8" s="240"/>
      <c r="K8" s="240"/>
      <c r="L8" s="240"/>
      <c r="M8" s="240"/>
      <c r="N8" s="240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</row>
    <row r="9" spans="1:255" ht="22.5" customHeight="1">
      <c r="A9" s="241">
        <v>2140199</v>
      </c>
      <c r="B9" s="242" t="s">
        <v>255</v>
      </c>
      <c r="C9" s="243" t="s">
        <v>256</v>
      </c>
      <c r="D9" s="244">
        <f>E9</f>
        <v>27</v>
      </c>
      <c r="E9" s="245">
        <f>SUM(F9:G9)</f>
        <v>27</v>
      </c>
      <c r="F9" s="244">
        <v>27</v>
      </c>
      <c r="G9" s="245"/>
      <c r="H9" s="246"/>
      <c r="I9" s="246"/>
      <c r="J9" s="246"/>
      <c r="K9" s="246"/>
      <c r="L9" s="246"/>
      <c r="M9" s="246"/>
      <c r="N9" s="24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41">
        <v>2140199</v>
      </c>
      <c r="B10" s="242" t="s">
        <v>255</v>
      </c>
      <c r="C10" s="243" t="s">
        <v>257</v>
      </c>
      <c r="D10" s="244">
        <f>E10</f>
        <v>3.4</v>
      </c>
      <c r="E10" s="245">
        <f>SUM(F10:G10)</f>
        <v>3.4</v>
      </c>
      <c r="F10" s="245">
        <v>3.4</v>
      </c>
      <c r="G10" s="245"/>
      <c r="H10" s="246"/>
      <c r="I10" s="246"/>
      <c r="J10" s="246"/>
      <c r="K10" s="246"/>
      <c r="L10" s="246"/>
      <c r="M10" s="246"/>
      <c r="N10" s="24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41">
        <v>2140199</v>
      </c>
      <c r="B11" s="242" t="s">
        <v>255</v>
      </c>
      <c r="C11" s="243" t="s">
        <v>258</v>
      </c>
      <c r="D11" s="244">
        <f>E11</f>
        <v>8</v>
      </c>
      <c r="E11" s="245">
        <f>SUM(F11:G11)</f>
        <v>8</v>
      </c>
      <c r="F11" s="245">
        <v>8</v>
      </c>
      <c r="G11" s="245"/>
      <c r="H11" s="246"/>
      <c r="I11" s="246"/>
      <c r="J11" s="246"/>
      <c r="K11" s="246"/>
      <c r="L11" s="246"/>
      <c r="M11" s="246"/>
      <c r="N11" s="25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41">
        <v>2140199</v>
      </c>
      <c r="B12" s="242" t="s">
        <v>255</v>
      </c>
      <c r="C12" s="243" t="s">
        <v>259</v>
      </c>
      <c r="D12" s="244">
        <f>E12</f>
        <v>6</v>
      </c>
      <c r="E12" s="245">
        <f>SUM(F12:G12)</f>
        <v>6</v>
      </c>
      <c r="F12" s="245">
        <v>6</v>
      </c>
      <c r="G12" s="245"/>
      <c r="H12" s="246"/>
      <c r="I12" s="258"/>
      <c r="J12" s="246"/>
      <c r="K12" s="246"/>
      <c r="L12" s="246"/>
      <c r="M12" s="246"/>
      <c r="N12" s="25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5:255" ht="22.5" customHeight="1"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5:255" ht="22.5" customHeight="1"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47"/>
      <c r="B15" s="247"/>
      <c r="C15" s="247"/>
      <c r="D15" s="247"/>
      <c r="E15" s="247"/>
      <c r="F15" s="247"/>
      <c r="G15" s="247"/>
      <c r="H15" s="247"/>
      <c r="I15" s="259"/>
      <c r="J15" s="247"/>
      <c r="K15" s="247"/>
      <c r="L15" s="247"/>
      <c r="M15" s="247"/>
      <c r="N15" s="24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E7" sqref="E7"/>
    </sheetView>
  </sheetViews>
  <sheetFormatPr defaultColWidth="6.875" defaultRowHeight="12.75" customHeight="1"/>
  <cols>
    <col min="1" max="3" width="4.00390625" style="176" customWidth="1"/>
    <col min="4" max="4" width="9.625" style="176" customWidth="1"/>
    <col min="5" max="5" width="23.125" style="176" customWidth="1"/>
    <col min="6" max="6" width="8.875" style="176" customWidth="1"/>
    <col min="7" max="7" width="8.125" style="176" customWidth="1"/>
    <col min="8" max="10" width="7.125" style="176" customWidth="1"/>
    <col min="11" max="11" width="7.75390625" style="176" customWidth="1"/>
    <col min="12" max="19" width="7.125" style="176" customWidth="1"/>
    <col min="20" max="21" width="7.25390625" style="176" customWidth="1"/>
    <col min="22" max="16384" width="6.875" style="176" customWidth="1"/>
  </cols>
  <sheetData>
    <row r="1" spans="1:21" ht="24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200"/>
      <c r="R1" s="200"/>
      <c r="S1" s="207"/>
      <c r="T1" s="207"/>
      <c r="U1" s="177" t="s">
        <v>260</v>
      </c>
    </row>
    <row r="2" spans="1:21" ht="24.75" customHeight="1">
      <c r="A2" s="178" t="s">
        <v>261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2" ht="27" customHeight="1">
      <c r="A3" s="179" t="s">
        <v>2</v>
      </c>
      <c r="B3" s="28"/>
      <c r="C3" s="5"/>
      <c r="D3"/>
      <c r="E3" s="20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208"/>
      <c r="R3" s="208"/>
      <c r="S3" s="209"/>
      <c r="T3" s="210" t="s">
        <v>78</v>
      </c>
      <c r="U3" s="210"/>
      <c r="V3" s="211"/>
    </row>
    <row r="4" spans="1:22" ht="24.75" customHeight="1">
      <c r="A4" s="180" t="s">
        <v>114</v>
      </c>
      <c r="B4" s="180"/>
      <c r="C4" s="181"/>
      <c r="D4" s="182" t="s">
        <v>79</v>
      </c>
      <c r="E4" s="182" t="s">
        <v>100</v>
      </c>
      <c r="F4" s="183" t="s">
        <v>115</v>
      </c>
      <c r="G4" s="184" t="s">
        <v>116</v>
      </c>
      <c r="H4" s="180"/>
      <c r="I4" s="180"/>
      <c r="J4" s="181"/>
      <c r="K4" s="185" t="s">
        <v>117</v>
      </c>
      <c r="L4" s="203"/>
      <c r="M4" s="203"/>
      <c r="N4" s="203"/>
      <c r="O4" s="203"/>
      <c r="P4" s="203"/>
      <c r="Q4" s="203"/>
      <c r="R4" s="212"/>
      <c r="S4" s="213" t="s">
        <v>118</v>
      </c>
      <c r="T4" s="214" t="s">
        <v>119</v>
      </c>
      <c r="U4" s="214" t="s">
        <v>120</v>
      </c>
      <c r="V4" s="211"/>
    </row>
    <row r="5" spans="1:22" ht="24.75" customHeight="1">
      <c r="A5" s="185" t="s">
        <v>102</v>
      </c>
      <c r="B5" s="182" t="s">
        <v>103</v>
      </c>
      <c r="C5" s="182" t="s">
        <v>104</v>
      </c>
      <c r="D5" s="182"/>
      <c r="E5" s="182"/>
      <c r="F5" s="183"/>
      <c r="G5" s="182" t="s">
        <v>81</v>
      </c>
      <c r="H5" s="182" t="s">
        <v>121</v>
      </c>
      <c r="I5" s="182" t="s">
        <v>122</v>
      </c>
      <c r="J5" s="183" t="s">
        <v>123</v>
      </c>
      <c r="K5" s="204" t="s">
        <v>81</v>
      </c>
      <c r="L5" s="161" t="s">
        <v>124</v>
      </c>
      <c r="M5" s="161" t="s">
        <v>125</v>
      </c>
      <c r="N5" s="161" t="s">
        <v>126</v>
      </c>
      <c r="O5" s="161" t="s">
        <v>127</v>
      </c>
      <c r="P5" s="161" t="s">
        <v>128</v>
      </c>
      <c r="Q5" s="161" t="s">
        <v>129</v>
      </c>
      <c r="R5" s="161" t="s">
        <v>130</v>
      </c>
      <c r="S5" s="215"/>
      <c r="T5" s="214"/>
      <c r="U5" s="214"/>
      <c r="V5" s="211"/>
    </row>
    <row r="6" spans="1:21" ht="30.75" customHeight="1">
      <c r="A6" s="185"/>
      <c r="B6" s="182"/>
      <c r="C6" s="182"/>
      <c r="D6" s="182"/>
      <c r="E6" s="183"/>
      <c r="F6" s="186" t="s">
        <v>101</v>
      </c>
      <c r="G6" s="182"/>
      <c r="H6" s="182"/>
      <c r="I6" s="182"/>
      <c r="J6" s="183"/>
      <c r="K6" s="205"/>
      <c r="L6" s="161"/>
      <c r="M6" s="161"/>
      <c r="N6" s="161"/>
      <c r="O6" s="161"/>
      <c r="P6" s="161"/>
      <c r="Q6" s="161"/>
      <c r="R6" s="161"/>
      <c r="S6" s="216"/>
      <c r="T6" s="214"/>
      <c r="U6" s="214"/>
    </row>
    <row r="7" spans="1:21" ht="24.75" customHeight="1">
      <c r="A7" s="187" t="s">
        <v>93</v>
      </c>
      <c r="B7" s="187" t="s">
        <v>93</v>
      </c>
      <c r="C7" s="187" t="s">
        <v>93</v>
      </c>
      <c r="D7" s="187" t="s">
        <v>93</v>
      </c>
      <c r="E7" s="187" t="s">
        <v>93</v>
      </c>
      <c r="F7" s="188">
        <v>1</v>
      </c>
      <c r="G7" s="187">
        <v>2</v>
      </c>
      <c r="H7" s="187">
        <v>3</v>
      </c>
      <c r="I7" s="187">
        <v>4</v>
      </c>
      <c r="J7" s="187">
        <v>5</v>
      </c>
      <c r="K7" s="187">
        <v>6</v>
      </c>
      <c r="L7" s="187">
        <v>7</v>
      </c>
      <c r="M7" s="187">
        <v>8</v>
      </c>
      <c r="N7" s="187">
        <v>9</v>
      </c>
      <c r="O7" s="187">
        <v>10</v>
      </c>
      <c r="P7" s="187">
        <v>11</v>
      </c>
      <c r="Q7" s="187">
        <v>12</v>
      </c>
      <c r="R7" s="187">
        <v>13</v>
      </c>
      <c r="S7" s="187">
        <v>14</v>
      </c>
      <c r="T7" s="188">
        <v>15</v>
      </c>
      <c r="U7" s="188">
        <v>16</v>
      </c>
    </row>
    <row r="8" spans="1:21" s="175" customFormat="1" ht="24.75" customHeight="1">
      <c r="A8" s="189"/>
      <c r="B8" s="189"/>
      <c r="C8" s="190"/>
      <c r="D8" s="191"/>
      <c r="E8" s="192"/>
      <c r="F8" s="193"/>
      <c r="G8" s="194"/>
      <c r="H8" s="194"/>
      <c r="I8" s="194"/>
      <c r="J8" s="194"/>
      <c r="K8" s="194"/>
      <c r="L8" s="194"/>
      <c r="M8" s="206"/>
      <c r="N8" s="194"/>
      <c r="O8" s="194"/>
      <c r="P8" s="194"/>
      <c r="Q8" s="194"/>
      <c r="R8" s="194"/>
      <c r="S8" s="217"/>
      <c r="T8" s="217"/>
      <c r="U8" s="218"/>
    </row>
    <row r="9" spans="1:21" ht="24.75" customHeight="1">
      <c r="A9" s="195" t="s">
        <v>262</v>
      </c>
      <c r="B9" s="196"/>
      <c r="C9" s="196"/>
      <c r="D9" s="196"/>
      <c r="E9" s="196"/>
      <c r="F9" s="196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219"/>
      <c r="T9" s="219"/>
      <c r="U9" s="219"/>
    </row>
    <row r="10" spans="1:21" ht="18.75" customHeight="1">
      <c r="A10" s="198"/>
      <c r="B10" s="198"/>
      <c r="C10" s="198"/>
      <c r="D10" s="198"/>
      <c r="E10" s="199"/>
      <c r="F10" s="197"/>
      <c r="G10" s="200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219"/>
      <c r="T10" s="219"/>
      <c r="U10" s="219"/>
    </row>
    <row r="11" spans="1:21" ht="18.75" customHeight="1">
      <c r="A11" s="201"/>
      <c r="B11" s="198"/>
      <c r="C11" s="198"/>
      <c r="D11" s="198"/>
      <c r="E11" s="199"/>
      <c r="F11" s="197"/>
      <c r="G11" s="200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219"/>
      <c r="T11" s="219"/>
      <c r="U11" s="219"/>
    </row>
    <row r="12" spans="1:21" ht="18.75" customHeight="1">
      <c r="A12" s="201"/>
      <c r="B12" s="198"/>
      <c r="C12" s="198"/>
      <c r="D12" s="198"/>
      <c r="E12" s="199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219"/>
      <c r="T12" s="219"/>
      <c r="U12" s="220"/>
    </row>
    <row r="13" spans="1:21" ht="18.75" customHeight="1">
      <c r="A13" s="201"/>
      <c r="B13" s="201"/>
      <c r="C13" s="198"/>
      <c r="D13" s="198"/>
      <c r="E13" s="199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219"/>
      <c r="T13" s="219"/>
      <c r="U13" s="220"/>
    </row>
    <row r="14" spans="1:21" ht="18.75" customHeight="1">
      <c r="A14" s="201"/>
      <c r="B14" s="201"/>
      <c r="C14" s="201"/>
      <c r="D14" s="198"/>
      <c r="E14" s="199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219"/>
      <c r="T14" s="219"/>
      <c r="U14" s="220"/>
    </row>
    <row r="15" spans="1:21" ht="18.75" customHeight="1">
      <c r="A15" s="201"/>
      <c r="B15" s="201"/>
      <c r="C15" s="201"/>
      <c r="D15" s="198"/>
      <c r="E15" s="199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219"/>
      <c r="T15" s="220"/>
      <c r="U15" s="220"/>
    </row>
    <row r="16" spans="1:21" ht="18.75" customHeight="1">
      <c r="A16" s="201"/>
      <c r="B16" s="201"/>
      <c r="C16" s="201"/>
      <c r="D16" s="201"/>
      <c r="E16" s="202"/>
      <c r="F16" s="197"/>
      <c r="G16" s="200"/>
      <c r="H16" s="200"/>
      <c r="I16" s="200"/>
      <c r="J16" s="200"/>
      <c r="K16" s="200"/>
      <c r="L16" s="200"/>
      <c r="M16" s="200"/>
      <c r="N16" s="200"/>
      <c r="O16" s="200"/>
      <c r="P16" s="197"/>
      <c r="Q16" s="197"/>
      <c r="R16" s="197"/>
      <c r="S16" s="220"/>
      <c r="T16" s="220"/>
      <c r="U16" s="220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D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97" t="s">
        <v>263</v>
      </c>
    </row>
    <row r="2" spans="1:21" ht="24.75" customHeight="1">
      <c r="A2" s="75" t="s">
        <v>264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9.5" customHeight="1">
      <c r="A3" s="2" t="s">
        <v>2</v>
      </c>
      <c r="B3" s="3"/>
      <c r="C3" s="5"/>
      <c r="D3" s="76"/>
      <c r="E3" s="20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98" t="s">
        <v>78</v>
      </c>
      <c r="U3" s="98"/>
    </row>
    <row r="4" spans="1:21" ht="27.75" customHeight="1">
      <c r="A4" s="77" t="s">
        <v>114</v>
      </c>
      <c r="B4" s="78"/>
      <c r="C4" s="79"/>
      <c r="D4" s="80" t="s">
        <v>133</v>
      </c>
      <c r="E4" s="80" t="s">
        <v>134</v>
      </c>
      <c r="F4" s="80" t="s">
        <v>101</v>
      </c>
      <c r="G4" s="81" t="s">
        <v>135</v>
      </c>
      <c r="H4" s="81" t="s">
        <v>136</v>
      </c>
      <c r="I4" s="81" t="s">
        <v>137</v>
      </c>
      <c r="J4" s="81" t="s">
        <v>138</v>
      </c>
      <c r="K4" s="81" t="s">
        <v>139</v>
      </c>
      <c r="L4" s="81" t="s">
        <v>140</v>
      </c>
      <c r="M4" s="81" t="s">
        <v>125</v>
      </c>
      <c r="N4" s="81" t="s">
        <v>141</v>
      </c>
      <c r="O4" s="81" t="s">
        <v>123</v>
      </c>
      <c r="P4" s="81" t="s">
        <v>127</v>
      </c>
      <c r="Q4" s="81" t="s">
        <v>126</v>
      </c>
      <c r="R4" s="81" t="s">
        <v>142</v>
      </c>
      <c r="S4" s="81" t="s">
        <v>143</v>
      </c>
      <c r="T4" s="81" t="s">
        <v>144</v>
      </c>
      <c r="U4" s="81" t="s">
        <v>130</v>
      </c>
    </row>
    <row r="5" spans="1:21" ht="13.5" customHeight="1">
      <c r="A5" s="80" t="s">
        <v>102</v>
      </c>
      <c r="B5" s="80" t="s">
        <v>103</v>
      </c>
      <c r="C5" s="80" t="s">
        <v>104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71" customFormat="1" ht="29.25" customHeight="1">
      <c r="A7" s="130"/>
      <c r="B7" s="130"/>
      <c r="C7" s="130"/>
      <c r="D7" s="130"/>
      <c r="E7" s="131"/>
      <c r="F7" s="174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</row>
    <row r="8" spans="1:9" ht="28.5" customHeight="1">
      <c r="A8" s="133" t="s">
        <v>262</v>
      </c>
      <c r="B8" s="134"/>
      <c r="C8" s="134"/>
      <c r="D8" s="134"/>
      <c r="E8" s="134"/>
      <c r="F8" s="134"/>
      <c r="G8" s="134"/>
      <c r="H8" s="134"/>
      <c r="I8" s="134"/>
    </row>
  </sheetData>
  <sheetProtection formatCells="0" formatColumns="0" formatRows="0"/>
  <mergeCells count="25">
    <mergeCell ref="A2:U2"/>
    <mergeCell ref="T3:U3"/>
    <mergeCell ref="A4:C4"/>
    <mergeCell ref="A8:I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D3"/>
    </sheetView>
  </sheetViews>
  <sheetFormatPr defaultColWidth="6.875" defaultRowHeight="12.75" customHeight="1"/>
  <cols>
    <col min="1" max="3" width="4.00390625" style="136" customWidth="1"/>
    <col min="4" max="4" width="9.625" style="136" customWidth="1"/>
    <col min="5" max="5" width="22.50390625" style="136" customWidth="1"/>
    <col min="6" max="7" width="8.50390625" style="136" customWidth="1"/>
    <col min="8" max="10" width="7.25390625" style="136" customWidth="1"/>
    <col min="11" max="11" width="8.50390625" style="136" customWidth="1"/>
    <col min="12" max="19" width="7.25390625" style="136" customWidth="1"/>
    <col min="20" max="21" width="7.75390625" style="136" customWidth="1"/>
    <col min="22" max="16384" width="6.875" style="136" customWidth="1"/>
  </cols>
  <sheetData>
    <row r="1" spans="1:21" ht="24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57"/>
      <c r="R1" s="157"/>
      <c r="S1" s="162"/>
      <c r="T1" s="162"/>
      <c r="U1" s="137" t="s">
        <v>265</v>
      </c>
    </row>
    <row r="2" spans="1:21" ht="24.75" customHeight="1">
      <c r="A2" s="138" t="s">
        <v>266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2" ht="24.75" customHeight="1">
      <c r="A3" s="2" t="s">
        <v>2</v>
      </c>
      <c r="B3" s="3"/>
      <c r="C3" s="5"/>
      <c r="D3" s="76"/>
      <c r="E3" s="20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63"/>
      <c r="R3" s="163"/>
      <c r="S3" s="164"/>
      <c r="T3" s="165" t="s">
        <v>78</v>
      </c>
      <c r="U3" s="165"/>
      <c r="V3" s="166"/>
    </row>
    <row r="4" spans="1:22" ht="24.75" customHeight="1">
      <c r="A4" s="139" t="s">
        <v>114</v>
      </c>
      <c r="B4" s="139"/>
      <c r="C4" s="139"/>
      <c r="D4" s="140" t="s">
        <v>79</v>
      </c>
      <c r="E4" s="141" t="s">
        <v>100</v>
      </c>
      <c r="F4" s="141" t="s">
        <v>115</v>
      </c>
      <c r="G4" s="139" t="s">
        <v>116</v>
      </c>
      <c r="H4" s="139"/>
      <c r="I4" s="139"/>
      <c r="J4" s="141"/>
      <c r="K4" s="141" t="s">
        <v>117</v>
      </c>
      <c r="L4" s="140"/>
      <c r="M4" s="140"/>
      <c r="N4" s="140"/>
      <c r="O4" s="140"/>
      <c r="P4" s="140"/>
      <c r="Q4" s="140"/>
      <c r="R4" s="167"/>
      <c r="S4" s="168" t="s">
        <v>118</v>
      </c>
      <c r="T4" s="169" t="s">
        <v>119</v>
      </c>
      <c r="U4" s="169" t="s">
        <v>120</v>
      </c>
      <c r="V4" s="166"/>
    </row>
    <row r="5" spans="1:22" ht="24.75" customHeight="1">
      <c r="A5" s="142" t="s">
        <v>102</v>
      </c>
      <c r="B5" s="142" t="s">
        <v>103</v>
      </c>
      <c r="C5" s="142" t="s">
        <v>104</v>
      </c>
      <c r="D5" s="141"/>
      <c r="E5" s="141"/>
      <c r="F5" s="139"/>
      <c r="G5" s="142" t="s">
        <v>81</v>
      </c>
      <c r="H5" s="142" t="s">
        <v>121</v>
      </c>
      <c r="I5" s="142" t="s">
        <v>122</v>
      </c>
      <c r="J5" s="159" t="s">
        <v>123</v>
      </c>
      <c r="K5" s="160" t="s">
        <v>81</v>
      </c>
      <c r="L5" s="161" t="s">
        <v>124</v>
      </c>
      <c r="M5" s="161" t="s">
        <v>125</v>
      </c>
      <c r="N5" s="161" t="s">
        <v>126</v>
      </c>
      <c r="O5" s="161" t="s">
        <v>127</v>
      </c>
      <c r="P5" s="161" t="s">
        <v>128</v>
      </c>
      <c r="Q5" s="161" t="s">
        <v>129</v>
      </c>
      <c r="R5" s="161" t="s">
        <v>130</v>
      </c>
      <c r="S5" s="169"/>
      <c r="T5" s="169"/>
      <c r="U5" s="169"/>
      <c r="V5" s="166"/>
    </row>
    <row r="6" spans="1:21" ht="30.75" customHeight="1">
      <c r="A6" s="141"/>
      <c r="B6" s="141"/>
      <c r="C6" s="141"/>
      <c r="D6" s="141"/>
      <c r="E6" s="139"/>
      <c r="F6" s="143" t="s">
        <v>101</v>
      </c>
      <c r="G6" s="141"/>
      <c r="H6" s="141"/>
      <c r="I6" s="141"/>
      <c r="J6" s="139"/>
      <c r="K6" s="140"/>
      <c r="L6" s="161"/>
      <c r="M6" s="161"/>
      <c r="N6" s="161"/>
      <c r="O6" s="161"/>
      <c r="P6" s="161"/>
      <c r="Q6" s="161"/>
      <c r="R6" s="161"/>
      <c r="S6" s="169"/>
      <c r="T6" s="169"/>
      <c r="U6" s="169"/>
    </row>
    <row r="7" spans="1:21" ht="24.75" customHeight="1">
      <c r="A7" s="144" t="s">
        <v>93</v>
      </c>
      <c r="B7" s="144" t="s">
        <v>93</v>
      </c>
      <c r="C7" s="144" t="s">
        <v>93</v>
      </c>
      <c r="D7" s="144" t="s">
        <v>93</v>
      </c>
      <c r="E7" s="144" t="s">
        <v>93</v>
      </c>
      <c r="F7" s="145">
        <v>1</v>
      </c>
      <c r="G7" s="144">
        <v>2</v>
      </c>
      <c r="H7" s="144">
        <v>3</v>
      </c>
      <c r="I7" s="144">
        <v>4</v>
      </c>
      <c r="J7" s="144">
        <v>5</v>
      </c>
      <c r="K7" s="144">
        <v>6</v>
      </c>
      <c r="L7" s="144">
        <v>7</v>
      </c>
      <c r="M7" s="144">
        <v>8</v>
      </c>
      <c r="N7" s="144">
        <v>9</v>
      </c>
      <c r="O7" s="144">
        <v>10</v>
      </c>
      <c r="P7" s="144">
        <v>11</v>
      </c>
      <c r="Q7" s="144">
        <v>12</v>
      </c>
      <c r="R7" s="144">
        <v>13</v>
      </c>
      <c r="S7" s="144">
        <v>14</v>
      </c>
      <c r="T7" s="145">
        <v>15</v>
      </c>
      <c r="U7" s="145">
        <v>16</v>
      </c>
    </row>
    <row r="8" spans="1:21" s="135" customFormat="1" ht="24.75" customHeight="1">
      <c r="A8" s="146"/>
      <c r="B8" s="146"/>
      <c r="C8" s="147"/>
      <c r="D8" s="148"/>
      <c r="E8" s="149"/>
      <c r="F8" s="150"/>
      <c r="G8" s="151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70"/>
      <c r="T8" s="170"/>
      <c r="U8" s="171"/>
    </row>
    <row r="9" spans="1:21" ht="27" customHeight="1">
      <c r="A9" s="133" t="s">
        <v>267</v>
      </c>
      <c r="B9" s="134"/>
      <c r="C9" s="134"/>
      <c r="D9" s="134"/>
      <c r="E9" s="134"/>
      <c r="F9" s="134"/>
      <c r="G9" s="134"/>
      <c r="H9" s="134"/>
      <c r="I9" s="134"/>
      <c r="J9" s="155"/>
      <c r="K9" s="155"/>
      <c r="L9" s="155"/>
      <c r="M9" s="155"/>
      <c r="N9" s="155"/>
      <c r="O9" s="155"/>
      <c r="P9" s="155"/>
      <c r="Q9" s="155"/>
      <c r="R9" s="155"/>
      <c r="S9" s="172"/>
      <c r="T9" s="172"/>
      <c r="U9" s="172"/>
    </row>
    <row r="10" spans="1:21" ht="18.75" customHeight="1">
      <c r="A10" s="153"/>
      <c r="B10" s="153"/>
      <c r="C10" s="153"/>
      <c r="D10" s="153"/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72"/>
      <c r="T10" s="172"/>
      <c r="U10" s="172"/>
    </row>
    <row r="11" spans="1:21" ht="18.75" customHeight="1">
      <c r="A11" s="153"/>
      <c r="B11" s="153"/>
      <c r="C11" s="153"/>
      <c r="D11" s="153"/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72"/>
      <c r="T11" s="172"/>
      <c r="U11" s="172"/>
    </row>
    <row r="12" spans="1:21" ht="18.75" customHeight="1">
      <c r="A12" s="153"/>
      <c r="B12" s="153"/>
      <c r="C12" s="153"/>
      <c r="D12" s="153"/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72"/>
      <c r="T12" s="172"/>
      <c r="U12" s="172"/>
    </row>
    <row r="13" spans="1:21" ht="18.75" customHeight="1">
      <c r="A13" s="153"/>
      <c r="B13" s="153"/>
      <c r="C13" s="153"/>
      <c r="D13" s="153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72"/>
      <c r="T13" s="172"/>
      <c r="U13" s="173"/>
    </row>
    <row r="14" spans="1:21" ht="18.75" customHeight="1">
      <c r="A14" s="156"/>
      <c r="B14" s="156"/>
      <c r="C14" s="156"/>
      <c r="D14" s="153"/>
      <c r="E14" s="154"/>
      <c r="F14" s="155"/>
      <c r="G14" s="157"/>
      <c r="H14" s="155"/>
      <c r="I14" s="155"/>
      <c r="J14" s="155"/>
      <c r="K14" s="157"/>
      <c r="L14" s="155"/>
      <c r="M14" s="155"/>
      <c r="N14" s="155"/>
      <c r="O14" s="155"/>
      <c r="P14" s="155"/>
      <c r="Q14" s="155"/>
      <c r="R14" s="155"/>
      <c r="S14" s="172"/>
      <c r="T14" s="172"/>
      <c r="U14" s="173"/>
    </row>
    <row r="15" spans="1:21" ht="18.75" customHeight="1">
      <c r="A15" s="156"/>
      <c r="B15" s="156"/>
      <c r="C15" s="156"/>
      <c r="D15" s="156"/>
      <c r="E15" s="158"/>
      <c r="F15" s="155"/>
      <c r="G15" s="157"/>
      <c r="H15" s="157"/>
      <c r="I15" s="157"/>
      <c r="J15" s="157"/>
      <c r="K15" s="157"/>
      <c r="L15" s="157"/>
      <c r="M15" s="155"/>
      <c r="N15" s="155"/>
      <c r="O15" s="155"/>
      <c r="P15" s="155"/>
      <c r="Q15" s="155"/>
      <c r="R15" s="155"/>
      <c r="S15" s="172"/>
      <c r="T15" s="173"/>
      <c r="U15" s="173"/>
    </row>
    <row r="16" spans="1:21" ht="18.75" customHeight="1">
      <c r="A16" s="156"/>
      <c r="B16" s="156"/>
      <c r="C16" s="156"/>
      <c r="D16" s="156"/>
      <c r="E16" s="158"/>
      <c r="F16" s="155"/>
      <c r="G16" s="157"/>
      <c r="H16" s="157"/>
      <c r="I16" s="157"/>
      <c r="J16" s="157"/>
      <c r="K16" s="157"/>
      <c r="L16" s="157"/>
      <c r="M16" s="155"/>
      <c r="N16" s="155"/>
      <c r="O16" s="155"/>
      <c r="P16" s="155"/>
      <c r="Q16" s="155"/>
      <c r="R16" s="155"/>
      <c r="S16" s="173"/>
      <c r="T16" s="173"/>
      <c r="U16" s="173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5"/>
      <c r="M17" s="135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I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D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97" t="s">
        <v>268</v>
      </c>
    </row>
    <row r="2" spans="1:21" ht="24.75" customHeight="1">
      <c r="A2" s="75" t="s">
        <v>269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9.5" customHeight="1">
      <c r="A3" s="2" t="s">
        <v>2</v>
      </c>
      <c r="B3" s="3"/>
      <c r="C3" s="5"/>
      <c r="D3" s="76"/>
      <c r="E3" s="20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98" t="s">
        <v>78</v>
      </c>
      <c r="U3" s="98"/>
    </row>
    <row r="4" spans="1:21" ht="27.75" customHeight="1">
      <c r="A4" s="77" t="s">
        <v>114</v>
      </c>
      <c r="B4" s="78"/>
      <c r="C4" s="79"/>
      <c r="D4" s="80" t="s">
        <v>133</v>
      </c>
      <c r="E4" s="80" t="s">
        <v>134</v>
      </c>
      <c r="F4" s="80" t="s">
        <v>101</v>
      </c>
      <c r="G4" s="81" t="s">
        <v>135</v>
      </c>
      <c r="H4" s="81" t="s">
        <v>136</v>
      </c>
      <c r="I4" s="81" t="s">
        <v>137</v>
      </c>
      <c r="J4" s="81" t="s">
        <v>138</v>
      </c>
      <c r="K4" s="81" t="s">
        <v>139</v>
      </c>
      <c r="L4" s="81" t="s">
        <v>140</v>
      </c>
      <c r="M4" s="81" t="s">
        <v>125</v>
      </c>
      <c r="N4" s="81" t="s">
        <v>141</v>
      </c>
      <c r="O4" s="81" t="s">
        <v>123</v>
      </c>
      <c r="P4" s="81" t="s">
        <v>127</v>
      </c>
      <c r="Q4" s="81" t="s">
        <v>126</v>
      </c>
      <c r="R4" s="81" t="s">
        <v>142</v>
      </c>
      <c r="S4" s="81" t="s">
        <v>143</v>
      </c>
      <c r="T4" s="81" t="s">
        <v>144</v>
      </c>
      <c r="U4" s="81" t="s">
        <v>130</v>
      </c>
    </row>
    <row r="5" spans="1:21" ht="13.5" customHeight="1">
      <c r="A5" s="80" t="s">
        <v>102</v>
      </c>
      <c r="B5" s="80" t="s">
        <v>103</v>
      </c>
      <c r="C5" s="80" t="s">
        <v>104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71" customFormat="1" ht="29.25" customHeight="1">
      <c r="A7" s="130"/>
      <c r="B7" s="130"/>
      <c r="C7" s="130"/>
      <c r="D7" s="130"/>
      <c r="E7" s="131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</row>
    <row r="8" spans="1:11" ht="14.25">
      <c r="A8" s="133" t="s">
        <v>267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</sheetData>
  <sheetProtection formatCells="0" formatColumns="0" formatRows="0"/>
  <mergeCells count="25">
    <mergeCell ref="A2:U2"/>
    <mergeCell ref="T3:U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B1">
      <selection activeCell="U9" sqref="U9"/>
    </sheetView>
  </sheetViews>
  <sheetFormatPr defaultColWidth="6.875" defaultRowHeight="12.75" customHeight="1"/>
  <cols>
    <col min="1" max="3" width="3.625" style="101" customWidth="1"/>
    <col min="4" max="4" width="6.875" style="101" customWidth="1"/>
    <col min="5" max="5" width="43.375" style="101" customWidth="1"/>
    <col min="6" max="6" width="9.375" style="101" customWidth="1"/>
    <col min="7" max="7" width="8.625" style="101" customWidth="1"/>
    <col min="8" max="10" width="7.50390625" style="101" customWidth="1"/>
    <col min="11" max="11" width="8.375" style="101" customWidth="1"/>
    <col min="12" max="21" width="7.50390625" style="101" customWidth="1"/>
    <col min="22" max="41" width="6.875" style="101" customWidth="1"/>
    <col min="42" max="42" width="6.625" style="101" customWidth="1"/>
    <col min="43" max="253" width="6.875" style="101" customWidth="1"/>
    <col min="254" max="256" width="6.875" style="102" customWidth="1"/>
  </cols>
  <sheetData>
    <row r="1" spans="22:255" ht="27" customHeight="1">
      <c r="V1" s="117" t="s">
        <v>270</v>
      </c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IT1"/>
      <c r="IU1"/>
    </row>
    <row r="2" spans="1:255" ht="33" customHeight="1">
      <c r="A2" s="103" t="s">
        <v>271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IT2"/>
      <c r="IU2"/>
    </row>
    <row r="3" spans="1:255" ht="18.75" customHeight="1">
      <c r="A3" s="104"/>
      <c r="B3" s="2" t="s">
        <v>2</v>
      </c>
      <c r="C3" s="3"/>
      <c r="D3" s="5"/>
      <c r="E3" s="76"/>
      <c r="F3" s="20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18"/>
      <c r="U3" s="119" t="s">
        <v>78</v>
      </c>
      <c r="V3" s="118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IT3"/>
      <c r="IU3"/>
    </row>
    <row r="4" spans="1:255" s="99" customFormat="1" ht="23.25" customHeight="1">
      <c r="A4" s="105" t="s">
        <v>114</v>
      </c>
      <c r="B4" s="105"/>
      <c r="C4" s="105"/>
      <c r="D4" s="106" t="s">
        <v>79</v>
      </c>
      <c r="E4" s="107" t="s">
        <v>100</v>
      </c>
      <c r="F4" s="106" t="s">
        <v>115</v>
      </c>
      <c r="G4" s="108" t="s">
        <v>116</v>
      </c>
      <c r="H4" s="108"/>
      <c r="I4" s="108"/>
      <c r="J4" s="108"/>
      <c r="K4" s="108" t="s">
        <v>117</v>
      </c>
      <c r="L4" s="108"/>
      <c r="M4" s="108"/>
      <c r="N4" s="108"/>
      <c r="O4" s="108"/>
      <c r="P4" s="108"/>
      <c r="Q4" s="108"/>
      <c r="R4" s="108"/>
      <c r="S4" s="109" t="s">
        <v>272</v>
      </c>
      <c r="T4" s="109"/>
      <c r="U4" s="109"/>
      <c r="V4" s="109"/>
      <c r="IT4"/>
      <c r="IU4"/>
    </row>
    <row r="5" spans="1:255" s="99" customFormat="1" ht="23.25" customHeight="1">
      <c r="A5" s="109" t="s">
        <v>102</v>
      </c>
      <c r="B5" s="106" t="s">
        <v>103</v>
      </c>
      <c r="C5" s="106" t="s">
        <v>104</v>
      </c>
      <c r="D5" s="106"/>
      <c r="E5" s="107"/>
      <c r="F5" s="106"/>
      <c r="G5" s="106" t="s">
        <v>81</v>
      </c>
      <c r="H5" s="106" t="s">
        <v>121</v>
      </c>
      <c r="I5" s="106" t="s">
        <v>122</v>
      </c>
      <c r="J5" s="106" t="s">
        <v>123</v>
      </c>
      <c r="K5" s="106" t="s">
        <v>81</v>
      </c>
      <c r="L5" s="106" t="s">
        <v>124</v>
      </c>
      <c r="M5" s="106" t="s">
        <v>125</v>
      </c>
      <c r="N5" s="106" t="s">
        <v>126</v>
      </c>
      <c r="O5" s="106" t="s">
        <v>127</v>
      </c>
      <c r="P5" s="106" t="s">
        <v>128</v>
      </c>
      <c r="Q5" s="106" t="s">
        <v>129</v>
      </c>
      <c r="R5" s="106" t="s">
        <v>130</v>
      </c>
      <c r="S5" s="109" t="s">
        <v>81</v>
      </c>
      <c r="T5" s="109" t="s">
        <v>273</v>
      </c>
      <c r="U5" s="109" t="s">
        <v>274</v>
      </c>
      <c r="V5" s="109" t="s">
        <v>275</v>
      </c>
      <c r="IT5"/>
      <c r="IU5"/>
    </row>
    <row r="6" spans="1:255" ht="31.5" customHeight="1">
      <c r="A6" s="109"/>
      <c r="B6" s="106"/>
      <c r="C6" s="106"/>
      <c r="D6" s="106"/>
      <c r="E6" s="107"/>
      <c r="F6" s="110" t="s">
        <v>101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9"/>
      <c r="T6" s="109"/>
      <c r="U6" s="109"/>
      <c r="V6" s="109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02"/>
      <c r="IR6" s="102"/>
      <c r="IS6" s="102"/>
      <c r="IT6"/>
      <c r="IU6"/>
    </row>
    <row r="7" spans="1:255" ht="23.25" customHeight="1">
      <c r="A7" s="111" t="s">
        <v>93</v>
      </c>
      <c r="B7" s="111" t="s">
        <v>93</v>
      </c>
      <c r="C7" s="111" t="s">
        <v>93</v>
      </c>
      <c r="D7" s="111" t="s">
        <v>93</v>
      </c>
      <c r="E7" s="111" t="s">
        <v>93</v>
      </c>
      <c r="F7" s="111">
        <v>1</v>
      </c>
      <c r="G7" s="111">
        <v>2</v>
      </c>
      <c r="H7" s="111">
        <v>3</v>
      </c>
      <c r="I7" s="115">
        <v>4</v>
      </c>
      <c r="J7" s="115">
        <v>5</v>
      </c>
      <c r="K7" s="111">
        <v>6</v>
      </c>
      <c r="L7" s="111">
        <v>7</v>
      </c>
      <c r="M7" s="111">
        <v>8</v>
      </c>
      <c r="N7" s="115">
        <v>9</v>
      </c>
      <c r="O7" s="115">
        <v>10</v>
      </c>
      <c r="P7" s="111">
        <v>11</v>
      </c>
      <c r="Q7" s="111">
        <v>12</v>
      </c>
      <c r="R7" s="111">
        <v>13</v>
      </c>
      <c r="S7" s="111">
        <v>14</v>
      </c>
      <c r="T7" s="111">
        <v>15</v>
      </c>
      <c r="U7" s="111">
        <v>16</v>
      </c>
      <c r="V7" s="111">
        <v>17</v>
      </c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02"/>
      <c r="IR7" s="102"/>
      <c r="IS7" s="102"/>
      <c r="IT7"/>
      <c r="IU7"/>
    </row>
    <row r="8" spans="1:256" s="100" customFormat="1" ht="19.5" customHeight="1">
      <c r="A8" s="84" t="s">
        <v>105</v>
      </c>
      <c r="B8" s="84"/>
      <c r="C8" s="84"/>
      <c r="D8" s="85" t="s">
        <v>94</v>
      </c>
      <c r="E8" s="86" t="s">
        <v>106</v>
      </c>
      <c r="F8" s="112">
        <f>F9</f>
        <v>595.01</v>
      </c>
      <c r="G8" s="112">
        <f aca="true" t="shared" si="0" ref="G8:V8">G9</f>
        <v>550.61</v>
      </c>
      <c r="H8" s="112">
        <f t="shared" si="0"/>
        <v>509.04</v>
      </c>
      <c r="I8" s="112">
        <f t="shared" si="0"/>
        <v>41.57</v>
      </c>
      <c r="J8" s="112"/>
      <c r="K8" s="112">
        <f t="shared" si="0"/>
        <v>44.4</v>
      </c>
      <c r="L8" s="112">
        <f t="shared" si="0"/>
        <v>44.4</v>
      </c>
      <c r="M8" s="112">
        <f t="shared" si="0"/>
        <v>0</v>
      </c>
      <c r="N8" s="112">
        <f t="shared" si="0"/>
        <v>0</v>
      </c>
      <c r="O8" s="112">
        <f t="shared" si="0"/>
        <v>0</v>
      </c>
      <c r="P8" s="112">
        <f t="shared" si="0"/>
        <v>0</v>
      </c>
      <c r="Q8" s="112">
        <f t="shared" si="0"/>
        <v>0</v>
      </c>
      <c r="R8" s="112">
        <f t="shared" si="0"/>
        <v>0</v>
      </c>
      <c r="S8" s="112">
        <f t="shared" si="0"/>
        <v>595.01</v>
      </c>
      <c r="T8" s="121">
        <f t="shared" si="0"/>
        <v>595.01</v>
      </c>
      <c r="U8" s="121">
        <f t="shared" si="0"/>
        <v>0</v>
      </c>
      <c r="V8" s="121">
        <f t="shared" si="0"/>
        <v>0</v>
      </c>
      <c r="W8" s="122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72"/>
      <c r="IU8" s="72"/>
      <c r="IV8" s="129"/>
    </row>
    <row r="9" spans="1:256" s="73" customFormat="1" ht="19.5" customHeight="1">
      <c r="A9" s="84" t="s">
        <v>105</v>
      </c>
      <c r="B9" s="84" t="s">
        <v>107</v>
      </c>
      <c r="C9" s="84"/>
      <c r="D9" s="85" t="s">
        <v>94</v>
      </c>
      <c r="E9" s="86" t="s">
        <v>108</v>
      </c>
      <c r="F9" s="113">
        <f>SUM(F10:F11)</f>
        <v>595.01</v>
      </c>
      <c r="G9" s="113">
        <f>SUM(G10:G11)</f>
        <v>550.61</v>
      </c>
      <c r="H9" s="113">
        <f>SUM(H10:H11)</f>
        <v>509.04</v>
      </c>
      <c r="I9" s="113">
        <f>SUM(I10:I11)</f>
        <v>41.57</v>
      </c>
      <c r="J9" s="113"/>
      <c r="K9" s="113">
        <f>SUM(K10:K11)</f>
        <v>44.4</v>
      </c>
      <c r="L9" s="113">
        <f>SUM(L10:L11)</f>
        <v>44.4</v>
      </c>
      <c r="M9" s="113">
        <f aca="true" t="shared" si="1" ref="M9:V9">SUM(M10:M11)</f>
        <v>0</v>
      </c>
      <c r="N9" s="113">
        <f t="shared" si="1"/>
        <v>0</v>
      </c>
      <c r="O9" s="113">
        <f t="shared" si="1"/>
        <v>0</v>
      </c>
      <c r="P9" s="113">
        <f t="shared" si="1"/>
        <v>0</v>
      </c>
      <c r="Q9" s="113">
        <f t="shared" si="1"/>
        <v>0</v>
      </c>
      <c r="R9" s="113">
        <f t="shared" si="1"/>
        <v>0</v>
      </c>
      <c r="S9" s="124">
        <f t="shared" si="1"/>
        <v>595.01</v>
      </c>
      <c r="T9" s="124">
        <f t="shared" si="1"/>
        <v>595.01</v>
      </c>
      <c r="U9" s="124">
        <f t="shared" si="1"/>
        <v>0</v>
      </c>
      <c r="V9" s="124">
        <f t="shared" si="1"/>
        <v>0</v>
      </c>
      <c r="W9" s="125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V9" s="129"/>
    </row>
    <row r="10" spans="1:255" ht="19.5" customHeight="1">
      <c r="A10" s="88" t="s">
        <v>105</v>
      </c>
      <c r="B10" s="88" t="s">
        <v>107</v>
      </c>
      <c r="C10" s="88" t="s">
        <v>107</v>
      </c>
      <c r="D10" s="40" t="s">
        <v>94</v>
      </c>
      <c r="E10" s="89" t="s">
        <v>109</v>
      </c>
      <c r="F10" s="114">
        <f>G10+K10</f>
        <v>550.61</v>
      </c>
      <c r="G10" s="114">
        <f>SUM(H10:J10)</f>
        <v>550.61</v>
      </c>
      <c r="H10" s="114">
        <v>509.04</v>
      </c>
      <c r="I10" s="116">
        <v>41.57</v>
      </c>
      <c r="J10" s="116"/>
      <c r="K10" s="116">
        <f>SUM(L10:R10)</f>
        <v>0</v>
      </c>
      <c r="M10" s="116"/>
      <c r="N10" s="116"/>
      <c r="O10" s="116"/>
      <c r="P10" s="116"/>
      <c r="Q10" s="114"/>
      <c r="R10" s="114"/>
      <c r="S10" s="114">
        <v>550.61</v>
      </c>
      <c r="T10" s="114">
        <v>550.61</v>
      </c>
      <c r="U10" s="114"/>
      <c r="V10" s="114"/>
      <c r="W10" s="126"/>
      <c r="IT10"/>
      <c r="IU10"/>
    </row>
    <row r="11" spans="1:255" ht="19.5" customHeight="1">
      <c r="A11" s="91" t="s">
        <v>105</v>
      </c>
      <c r="B11" s="91" t="s">
        <v>107</v>
      </c>
      <c r="C11" s="88" t="s">
        <v>110</v>
      </c>
      <c r="D11" s="40" t="s">
        <v>94</v>
      </c>
      <c r="E11" s="89" t="s">
        <v>111</v>
      </c>
      <c r="F11" s="114">
        <f>G11+K11</f>
        <v>44.4</v>
      </c>
      <c r="G11" s="114">
        <f>SUM(H11:J11)</f>
        <v>0</v>
      </c>
      <c r="H11" s="114"/>
      <c r="I11" s="116"/>
      <c r="J11" s="114"/>
      <c r="K11" s="116">
        <f>SUM(L11:R11)</f>
        <v>44.4</v>
      </c>
      <c r="L11" s="116">
        <v>44.4</v>
      </c>
      <c r="M11" s="116"/>
      <c r="N11" s="116"/>
      <c r="O11" s="116"/>
      <c r="P11" s="114"/>
      <c r="Q11" s="114"/>
      <c r="R11" s="114"/>
      <c r="S11" s="114">
        <f>SUM(T11:V11)</f>
        <v>44.4</v>
      </c>
      <c r="T11" s="127">
        <v>44.4</v>
      </c>
      <c r="U11" s="114"/>
      <c r="V11" s="114"/>
      <c r="W11" s="126"/>
      <c r="IT11"/>
      <c r="IU11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zoomScale="90" zoomScaleNormal="90" workbookViewId="0" topLeftCell="A1">
      <selection activeCell="A3" sqref="A3:D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3.375" style="0" customWidth="1"/>
    <col min="6" max="6" width="10.625" style="0" customWidth="1"/>
    <col min="7" max="7" width="9.875" style="0" customWidth="1"/>
    <col min="8" max="9" width="8.25390625" style="0" customWidth="1"/>
    <col min="10" max="21" width="7.25390625" style="0" customWidth="1"/>
  </cols>
  <sheetData>
    <row r="1" spans="1:21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97" t="s">
        <v>276</v>
      </c>
    </row>
    <row r="2" spans="1:21" ht="24.75" customHeight="1">
      <c r="A2" s="75" t="s">
        <v>277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9.5" customHeight="1">
      <c r="A3" s="2" t="s">
        <v>2</v>
      </c>
      <c r="B3" s="3"/>
      <c r="C3" s="5"/>
      <c r="D3" s="76"/>
      <c r="E3" s="20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98" t="s">
        <v>78</v>
      </c>
      <c r="U3" s="98"/>
    </row>
    <row r="4" spans="1:21" ht="27.75" customHeight="1">
      <c r="A4" s="77" t="s">
        <v>114</v>
      </c>
      <c r="B4" s="78"/>
      <c r="C4" s="79"/>
      <c r="D4" s="80" t="s">
        <v>133</v>
      </c>
      <c r="E4" s="80" t="s">
        <v>134</v>
      </c>
      <c r="F4" s="80" t="s">
        <v>101</v>
      </c>
      <c r="G4" s="81" t="s">
        <v>135</v>
      </c>
      <c r="H4" s="81" t="s">
        <v>136</v>
      </c>
      <c r="I4" s="81" t="s">
        <v>137</v>
      </c>
      <c r="J4" s="81" t="s">
        <v>138</v>
      </c>
      <c r="K4" s="81" t="s">
        <v>139</v>
      </c>
      <c r="L4" s="81" t="s">
        <v>140</v>
      </c>
      <c r="M4" s="81" t="s">
        <v>125</v>
      </c>
      <c r="N4" s="81" t="s">
        <v>141</v>
      </c>
      <c r="O4" s="81" t="s">
        <v>123</v>
      </c>
      <c r="P4" s="81" t="s">
        <v>127</v>
      </c>
      <c r="Q4" s="81" t="s">
        <v>126</v>
      </c>
      <c r="R4" s="81" t="s">
        <v>142</v>
      </c>
      <c r="S4" s="81" t="s">
        <v>143</v>
      </c>
      <c r="T4" s="81" t="s">
        <v>144</v>
      </c>
      <c r="U4" s="81" t="s">
        <v>130</v>
      </c>
    </row>
    <row r="5" spans="1:21" ht="13.5" customHeight="1">
      <c r="A5" s="80" t="s">
        <v>102</v>
      </c>
      <c r="B5" s="80" t="s">
        <v>103</v>
      </c>
      <c r="C5" s="80" t="s">
        <v>104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72" customFormat="1" ht="21" customHeight="1">
      <c r="A7" s="84" t="s">
        <v>105</v>
      </c>
      <c r="B7" s="84"/>
      <c r="C7" s="84"/>
      <c r="D7" s="85" t="s">
        <v>94</v>
      </c>
      <c r="E7" s="86" t="s">
        <v>106</v>
      </c>
      <c r="F7" s="87">
        <f>F8</f>
        <v>595.01</v>
      </c>
      <c r="G7" s="87">
        <f aca="true" t="shared" si="0" ref="G7:U7">G8</f>
        <v>509.04</v>
      </c>
      <c r="H7" s="87">
        <f t="shared" si="0"/>
        <v>41.57</v>
      </c>
      <c r="I7" s="87">
        <f t="shared" si="0"/>
        <v>44.4</v>
      </c>
      <c r="J7" s="87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/>
      <c r="P7" s="93">
        <f t="shared" si="0"/>
        <v>0</v>
      </c>
      <c r="Q7" s="93">
        <f t="shared" si="0"/>
        <v>0</v>
      </c>
      <c r="R7" s="93">
        <f t="shared" si="0"/>
        <v>0</v>
      </c>
      <c r="S7" s="93">
        <f t="shared" si="0"/>
        <v>0</v>
      </c>
      <c r="T7" s="93">
        <f t="shared" si="0"/>
        <v>0</v>
      </c>
      <c r="U7" s="93">
        <f t="shared" si="0"/>
        <v>0</v>
      </c>
    </row>
    <row r="8" spans="1:21" s="73" customFormat="1" ht="21" customHeight="1">
      <c r="A8" s="84" t="s">
        <v>105</v>
      </c>
      <c r="B8" s="84" t="s">
        <v>107</v>
      </c>
      <c r="C8" s="84"/>
      <c r="D8" s="85" t="s">
        <v>94</v>
      </c>
      <c r="E8" s="86" t="s">
        <v>108</v>
      </c>
      <c r="F8" s="87">
        <f aca="true" t="shared" si="1" ref="F8:N8">SUM(F9:F10)</f>
        <v>595.01</v>
      </c>
      <c r="G8" s="87">
        <f t="shared" si="1"/>
        <v>509.04</v>
      </c>
      <c r="H8" s="87">
        <f t="shared" si="1"/>
        <v>41.57</v>
      </c>
      <c r="I8" s="87">
        <f t="shared" si="1"/>
        <v>44.4</v>
      </c>
      <c r="J8" s="87">
        <f t="shared" si="1"/>
        <v>0</v>
      </c>
      <c r="K8" s="92">
        <f t="shared" si="1"/>
        <v>0</v>
      </c>
      <c r="L8" s="92">
        <f t="shared" si="1"/>
        <v>0</v>
      </c>
      <c r="M8" s="92">
        <f t="shared" si="1"/>
        <v>0</v>
      </c>
      <c r="N8" s="92">
        <f t="shared" si="1"/>
        <v>0</v>
      </c>
      <c r="O8" s="92"/>
      <c r="P8" s="94">
        <f aca="true" t="shared" si="2" ref="P8:U8">SUM(P9:P10)</f>
        <v>0</v>
      </c>
      <c r="Q8" s="94">
        <f t="shared" si="2"/>
        <v>0</v>
      </c>
      <c r="R8" s="94">
        <f t="shared" si="2"/>
        <v>0</v>
      </c>
      <c r="S8" s="94">
        <f t="shared" si="2"/>
        <v>0</v>
      </c>
      <c r="T8" s="94">
        <f t="shared" si="2"/>
        <v>0</v>
      </c>
      <c r="U8" s="94">
        <f t="shared" si="2"/>
        <v>0</v>
      </c>
    </row>
    <row r="9" spans="1:21" ht="21" customHeight="1">
      <c r="A9" s="88" t="s">
        <v>105</v>
      </c>
      <c r="B9" s="88" t="s">
        <v>107</v>
      </c>
      <c r="C9" s="88" t="s">
        <v>107</v>
      </c>
      <c r="D9" s="40" t="s">
        <v>94</v>
      </c>
      <c r="E9" s="89" t="s">
        <v>109</v>
      </c>
      <c r="F9" s="90">
        <f>SUM(G9:U9)</f>
        <v>550.61</v>
      </c>
      <c r="G9" s="90">
        <v>509.04</v>
      </c>
      <c r="H9" s="90">
        <v>41.57</v>
      </c>
      <c r="I9" s="90"/>
      <c r="J9" s="90"/>
      <c r="K9" s="95"/>
      <c r="L9" s="95"/>
      <c r="M9" s="95"/>
      <c r="N9" s="95"/>
      <c r="O9" s="95"/>
      <c r="P9" s="96"/>
      <c r="Q9" s="96"/>
      <c r="R9" s="96"/>
      <c r="S9" s="96"/>
      <c r="T9" s="96"/>
      <c r="U9" s="96"/>
    </row>
    <row r="10" spans="1:21" ht="21" customHeight="1">
      <c r="A10" s="91" t="s">
        <v>105</v>
      </c>
      <c r="B10" s="91" t="s">
        <v>107</v>
      </c>
      <c r="C10" s="88" t="s">
        <v>110</v>
      </c>
      <c r="D10" s="40" t="s">
        <v>94</v>
      </c>
      <c r="E10" s="89" t="s">
        <v>111</v>
      </c>
      <c r="F10" s="90">
        <f>SUM(G10:U10)</f>
        <v>44.4</v>
      </c>
      <c r="G10" s="90"/>
      <c r="H10" s="90"/>
      <c r="I10" s="90">
        <v>44.4</v>
      </c>
      <c r="J10" s="90"/>
      <c r="K10" s="95"/>
      <c r="L10" s="95"/>
      <c r="M10" s="95"/>
      <c r="N10" s="95"/>
      <c r="O10" s="95"/>
      <c r="P10" s="96"/>
      <c r="Q10" s="96"/>
      <c r="R10" s="96"/>
      <c r="S10" s="96"/>
      <c r="T10" s="96"/>
      <c r="U10" s="9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"/>
  <sheetViews>
    <sheetView showGridLines="0" showZeros="0" workbookViewId="0" topLeftCell="A1">
      <selection activeCell="O24" sqref="O24"/>
    </sheetView>
  </sheetViews>
  <sheetFormatPr defaultColWidth="6.875" defaultRowHeight="12.75" customHeight="1"/>
  <cols>
    <col min="1" max="1" width="12.625" style="50" customWidth="1"/>
    <col min="2" max="2" width="9.125" style="50" customWidth="1"/>
    <col min="3" max="8" width="7.875" style="50" customWidth="1"/>
    <col min="9" max="9" width="9.125" style="50" customWidth="1"/>
    <col min="10" max="15" width="7.875" style="50" customWidth="1"/>
    <col min="16" max="250" width="6.875" style="50" customWidth="1"/>
    <col min="251" max="16384" width="6.875" style="50" customWidth="1"/>
  </cols>
  <sheetData>
    <row r="1" spans="15:250" ht="12.75" customHeight="1">
      <c r="O1" s="67" t="s">
        <v>278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1" t="s">
        <v>279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2" t="s">
        <v>2</v>
      </c>
      <c r="B3" s="3"/>
      <c r="C3" s="5"/>
      <c r="D3"/>
      <c r="E3" s="20"/>
      <c r="F3" s="52"/>
      <c r="G3" s="52"/>
      <c r="H3" s="52"/>
      <c r="I3" s="52"/>
      <c r="J3" s="52"/>
      <c r="K3" s="52"/>
      <c r="L3" s="52"/>
      <c r="M3" s="52"/>
      <c r="N3" s="52"/>
      <c r="O3" s="52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3" t="s">
        <v>280</v>
      </c>
      <c r="B4" s="54" t="s">
        <v>281</v>
      </c>
      <c r="C4" s="54"/>
      <c r="D4" s="54"/>
      <c r="E4" s="54"/>
      <c r="F4" s="54"/>
      <c r="G4" s="54"/>
      <c r="H4" s="54"/>
      <c r="I4" s="68" t="s">
        <v>282</v>
      </c>
      <c r="J4" s="69"/>
      <c r="K4" s="69"/>
      <c r="L4" s="69"/>
      <c r="M4" s="69"/>
      <c r="N4" s="69"/>
      <c r="O4" s="6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3"/>
      <c r="B5" s="55" t="s">
        <v>81</v>
      </c>
      <c r="C5" s="55" t="s">
        <v>192</v>
      </c>
      <c r="D5" s="55" t="s">
        <v>283</v>
      </c>
      <c r="E5" s="56" t="s">
        <v>284</v>
      </c>
      <c r="F5" s="57" t="s">
        <v>195</v>
      </c>
      <c r="G5" s="57" t="s">
        <v>285</v>
      </c>
      <c r="H5" s="58" t="s">
        <v>197</v>
      </c>
      <c r="I5" s="60" t="s">
        <v>81</v>
      </c>
      <c r="J5" s="61" t="s">
        <v>192</v>
      </c>
      <c r="K5" s="61" t="s">
        <v>283</v>
      </c>
      <c r="L5" s="61" t="s">
        <v>284</v>
      </c>
      <c r="M5" s="61" t="s">
        <v>195</v>
      </c>
      <c r="N5" s="61" t="s">
        <v>285</v>
      </c>
      <c r="O5" s="61" t="s">
        <v>197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3"/>
      <c r="B6" s="59"/>
      <c r="C6" s="59"/>
      <c r="D6" s="59"/>
      <c r="E6" s="60"/>
      <c r="F6" s="61"/>
      <c r="G6" s="61"/>
      <c r="H6" s="62"/>
      <c r="I6" s="60"/>
      <c r="J6" s="61"/>
      <c r="K6" s="61"/>
      <c r="L6" s="61"/>
      <c r="M6" s="61"/>
      <c r="N6" s="61"/>
      <c r="O6" s="6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3" t="s">
        <v>93</v>
      </c>
      <c r="B7" s="64">
        <v>7</v>
      </c>
      <c r="C7" s="64">
        <v>8</v>
      </c>
      <c r="D7" s="64">
        <v>9</v>
      </c>
      <c r="E7" s="64">
        <v>10</v>
      </c>
      <c r="F7" s="64">
        <v>11</v>
      </c>
      <c r="G7" s="64">
        <v>12</v>
      </c>
      <c r="H7" s="64">
        <v>13</v>
      </c>
      <c r="I7" s="64">
        <v>14</v>
      </c>
      <c r="J7" s="64">
        <v>15</v>
      </c>
      <c r="K7" s="64">
        <v>16</v>
      </c>
      <c r="L7" s="64">
        <v>17</v>
      </c>
      <c r="M7" s="64">
        <v>18</v>
      </c>
      <c r="N7" s="64">
        <v>19</v>
      </c>
      <c r="O7" s="64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9" customFormat="1" ht="28.5" customHeight="1">
      <c r="A8" s="65" t="s">
        <v>95</v>
      </c>
      <c r="B8" s="66">
        <f>C8</f>
        <v>2.25</v>
      </c>
      <c r="C8" s="66">
        <v>2.25</v>
      </c>
      <c r="D8" s="66"/>
      <c r="E8" s="66"/>
      <c r="F8" s="66"/>
      <c r="G8" s="66"/>
      <c r="H8" s="66"/>
      <c r="I8" s="66">
        <v>2.25</v>
      </c>
      <c r="J8" s="66">
        <v>2.25</v>
      </c>
      <c r="K8" s="70"/>
      <c r="L8" s="70"/>
      <c r="M8" s="70"/>
      <c r="N8" s="70"/>
      <c r="O8" s="70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</row>
    <row r="9" spans="1:250" ht="12.75" customHeight="1">
      <c r="A9" s="4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B1">
      <selection activeCell="H7" sqref="H7"/>
    </sheetView>
  </sheetViews>
  <sheetFormatPr defaultColWidth="6.875" defaultRowHeight="12.75" customHeight="1"/>
  <cols>
    <col min="1" max="1" width="8.75390625" style="24" customWidth="1"/>
    <col min="2" max="2" width="13.50390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5"/>
      <c r="C1" s="25"/>
      <c r="D1" s="25"/>
      <c r="E1" s="26"/>
      <c r="F1" s="25"/>
      <c r="G1" s="25"/>
      <c r="H1" s="25"/>
      <c r="I1" s="25" t="s">
        <v>286</v>
      </c>
      <c r="J1" s="25"/>
    </row>
    <row r="2" spans="1:10" ht="18.75" customHeight="1">
      <c r="A2" s="27" t="s">
        <v>287</v>
      </c>
      <c r="B2" s="27"/>
      <c r="C2" s="27"/>
      <c r="D2" s="27"/>
      <c r="E2" s="27"/>
      <c r="F2" s="27"/>
      <c r="G2" s="27"/>
      <c r="H2" s="27"/>
      <c r="I2" s="27"/>
      <c r="J2" s="25"/>
    </row>
    <row r="3" spans="2:9" ht="18.75" customHeight="1">
      <c r="B3" s="2" t="s">
        <v>2</v>
      </c>
      <c r="C3" s="28"/>
      <c r="D3" s="5"/>
      <c r="E3"/>
      <c r="F3" s="20"/>
      <c r="I3" s="46" t="s">
        <v>78</v>
      </c>
    </row>
    <row r="4" spans="1:10" ht="32.25" customHeight="1">
      <c r="A4" s="29" t="s">
        <v>133</v>
      </c>
      <c r="B4" s="30" t="s">
        <v>80</v>
      </c>
      <c r="C4" s="31" t="s">
        <v>288</v>
      </c>
      <c r="D4" s="32"/>
      <c r="E4" s="33"/>
      <c r="F4" s="32" t="s">
        <v>289</v>
      </c>
      <c r="G4" s="31" t="s">
        <v>290</v>
      </c>
      <c r="H4" s="31" t="s">
        <v>291</v>
      </c>
      <c r="I4" s="32"/>
      <c r="J4" s="25"/>
    </row>
    <row r="5" spans="1:10" ht="24.75" customHeight="1">
      <c r="A5" s="29"/>
      <c r="B5" s="30"/>
      <c r="C5" s="34" t="s">
        <v>292</v>
      </c>
      <c r="D5" s="35" t="s">
        <v>116</v>
      </c>
      <c r="E5" s="36" t="s">
        <v>117</v>
      </c>
      <c r="F5" s="32"/>
      <c r="G5" s="31"/>
      <c r="H5" s="37" t="s">
        <v>293</v>
      </c>
      <c r="I5" s="47" t="s">
        <v>294</v>
      </c>
      <c r="J5" s="25"/>
    </row>
    <row r="6" spans="1:10" ht="9.75" customHeight="1">
      <c r="A6" s="38" t="s">
        <v>93</v>
      </c>
      <c r="B6" s="38" t="s">
        <v>93</v>
      </c>
      <c r="C6" s="39" t="s">
        <v>93</v>
      </c>
      <c r="D6" s="39" t="s">
        <v>93</v>
      </c>
      <c r="E6" s="39" t="s">
        <v>93</v>
      </c>
      <c r="F6" s="38" t="s">
        <v>93</v>
      </c>
      <c r="G6" s="38" t="s">
        <v>93</v>
      </c>
      <c r="H6" s="39" t="s">
        <v>93</v>
      </c>
      <c r="I6" s="38" t="s">
        <v>93</v>
      </c>
      <c r="J6" s="25"/>
    </row>
    <row r="7" spans="1:10" s="23" customFormat="1" ht="60">
      <c r="A7" s="40" t="s">
        <v>94</v>
      </c>
      <c r="B7" s="16" t="s">
        <v>95</v>
      </c>
      <c r="C7" s="41">
        <v>595.01</v>
      </c>
      <c r="D7" s="42">
        <v>550.61</v>
      </c>
      <c r="E7" s="43">
        <v>44.4</v>
      </c>
      <c r="F7" s="22" t="s">
        <v>295</v>
      </c>
      <c r="G7" s="22" t="s">
        <v>296</v>
      </c>
      <c r="H7" s="22" t="s">
        <v>297</v>
      </c>
      <c r="I7" s="48" t="s">
        <v>298</v>
      </c>
      <c r="J7" s="44"/>
    </row>
    <row r="8" spans="1:10" ht="49.5" customHeight="1">
      <c r="A8" s="44"/>
      <c r="B8" s="44"/>
      <c r="C8" s="44"/>
      <c r="D8" s="44"/>
      <c r="E8" s="45"/>
      <c r="F8" s="44"/>
      <c r="G8" s="44"/>
      <c r="H8" s="44"/>
      <c r="I8" s="44"/>
      <c r="J8" s="25"/>
    </row>
    <row r="9" spans="1:10" ht="18.75" customHeight="1">
      <c r="A9" s="25"/>
      <c r="B9" s="44"/>
      <c r="C9" s="44"/>
      <c r="D9" s="44"/>
      <c r="E9" s="26"/>
      <c r="F9" s="25"/>
      <c r="G9" s="25"/>
      <c r="H9" s="44"/>
      <c r="I9" s="44"/>
      <c r="J9" s="25"/>
    </row>
    <row r="10" spans="1:10" ht="18.75" customHeight="1">
      <c r="A10" s="25"/>
      <c r="B10" s="44"/>
      <c r="C10" s="44"/>
      <c r="D10" s="44"/>
      <c r="E10" s="45"/>
      <c r="F10" s="25"/>
      <c r="G10" s="25"/>
      <c r="H10" s="25"/>
      <c r="I10" s="25"/>
      <c r="J10" s="25"/>
    </row>
    <row r="11" spans="1:10" ht="18.75" customHeight="1">
      <c r="A11" s="25"/>
      <c r="B11" s="44"/>
      <c r="C11" s="25"/>
      <c r="D11" s="44"/>
      <c r="E11" s="26"/>
      <c r="F11" s="25"/>
      <c r="G11" s="25"/>
      <c r="H11" s="44"/>
      <c r="I11" s="44"/>
      <c r="J11" s="25"/>
    </row>
    <row r="12" spans="1:10" ht="18.75" customHeight="1">
      <c r="A12" s="25"/>
      <c r="B12" s="25"/>
      <c r="C12" s="44"/>
      <c r="D12" s="44"/>
      <c r="E12" s="26"/>
      <c r="F12" s="25"/>
      <c r="G12" s="25"/>
      <c r="H12" s="25"/>
      <c r="I12" s="25"/>
      <c r="J12" s="25"/>
    </row>
    <row r="13" spans="1:10" ht="18.75" customHeight="1">
      <c r="A13" s="25"/>
      <c r="B13" s="25"/>
      <c r="C13" s="44"/>
      <c r="D13" s="44"/>
      <c r="E13" s="45"/>
      <c r="F13" s="25"/>
      <c r="G13" s="44"/>
      <c r="H13" s="44"/>
      <c r="I13" s="25"/>
      <c r="J13" s="25"/>
    </row>
    <row r="14" spans="1:10" ht="18.75" customHeight="1">
      <c r="A14" s="25"/>
      <c r="B14" s="25"/>
      <c r="C14" s="25"/>
      <c r="D14" s="25"/>
      <c r="E14" s="26"/>
      <c r="F14" s="25"/>
      <c r="G14" s="25"/>
      <c r="H14" s="25"/>
      <c r="I14" s="25"/>
      <c r="J14" s="25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E1">
      <selection activeCell="I15" sqref="I15"/>
    </sheetView>
  </sheetViews>
  <sheetFormatPr defaultColWidth="6.875" defaultRowHeight="22.5" customHeight="1"/>
  <cols>
    <col min="1" max="1" width="4.50390625" style="538" bestFit="1" customWidth="1"/>
    <col min="2" max="3" width="3.375" style="538" customWidth="1"/>
    <col min="4" max="4" width="7.125" style="538" customWidth="1"/>
    <col min="5" max="5" width="44.375" style="538" bestFit="1" customWidth="1"/>
    <col min="6" max="6" width="12.50390625" style="538" customWidth="1"/>
    <col min="7" max="7" width="11.625" style="538" customWidth="1"/>
    <col min="8" max="16" width="10.50390625" style="538" customWidth="1"/>
    <col min="17" max="247" width="6.75390625" style="538" customWidth="1"/>
    <col min="248" max="16384" width="6.875" style="539" customWidth="1"/>
  </cols>
  <sheetData>
    <row r="1" spans="2:247" ht="22.5" customHeight="1"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P1" s="552" t="s">
        <v>97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41" t="s">
        <v>98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6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42"/>
      <c r="B3" s="542"/>
      <c r="C3" s="542"/>
      <c r="D3" s="543"/>
      <c r="E3" s="179" t="s">
        <v>2</v>
      </c>
      <c r="F3" s="28"/>
      <c r="G3" s="5"/>
      <c r="H3"/>
      <c r="I3" s="553"/>
      <c r="J3" s="543"/>
      <c r="K3" s="543"/>
      <c r="L3" s="543"/>
      <c r="O3" s="554" t="s">
        <v>78</v>
      </c>
      <c r="P3" s="554"/>
      <c r="Q3" s="55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44" t="s">
        <v>99</v>
      </c>
      <c r="B4" s="544"/>
      <c r="C4" s="544"/>
      <c r="D4" s="545" t="s">
        <v>79</v>
      </c>
      <c r="E4" s="546" t="s">
        <v>100</v>
      </c>
      <c r="F4" s="547" t="s">
        <v>101</v>
      </c>
      <c r="G4" s="548" t="s">
        <v>82</v>
      </c>
      <c r="H4" s="548"/>
      <c r="I4" s="548"/>
      <c r="J4" s="545" t="s">
        <v>83</v>
      </c>
      <c r="K4" s="545" t="s">
        <v>84</v>
      </c>
      <c r="L4" s="545" t="s">
        <v>85</v>
      </c>
      <c r="M4" s="545" t="s">
        <v>86</v>
      </c>
      <c r="N4" s="545" t="s">
        <v>87</v>
      </c>
      <c r="O4" s="555" t="s">
        <v>88</v>
      </c>
      <c r="P4" s="556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545" t="s">
        <v>102</v>
      </c>
      <c r="B5" s="545" t="s">
        <v>103</v>
      </c>
      <c r="C5" s="545" t="s">
        <v>104</v>
      </c>
      <c r="D5" s="545"/>
      <c r="E5" s="546"/>
      <c r="F5" s="545"/>
      <c r="G5" s="545" t="s">
        <v>90</v>
      </c>
      <c r="H5" s="545" t="s">
        <v>91</v>
      </c>
      <c r="I5" s="545" t="s">
        <v>92</v>
      </c>
      <c r="J5" s="545"/>
      <c r="K5" s="545"/>
      <c r="L5" s="545"/>
      <c r="M5" s="545"/>
      <c r="N5" s="545"/>
      <c r="O5" s="557"/>
      <c r="P5" s="55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49" t="s">
        <v>93</v>
      </c>
      <c r="B6" s="549" t="s">
        <v>93</v>
      </c>
      <c r="C6" s="549" t="s">
        <v>93</v>
      </c>
      <c r="D6" s="549" t="s">
        <v>93</v>
      </c>
      <c r="E6" s="549" t="s">
        <v>93</v>
      </c>
      <c r="F6" s="549">
        <v>1</v>
      </c>
      <c r="G6" s="549">
        <v>2</v>
      </c>
      <c r="H6" s="549">
        <v>3</v>
      </c>
      <c r="I6" s="549">
        <v>4</v>
      </c>
      <c r="J6" s="549">
        <v>5</v>
      </c>
      <c r="K6" s="549">
        <v>6</v>
      </c>
      <c r="L6" s="549">
        <v>7</v>
      </c>
      <c r="M6" s="549">
        <v>8</v>
      </c>
      <c r="N6" s="549">
        <v>9</v>
      </c>
      <c r="O6" s="559">
        <v>10</v>
      </c>
      <c r="P6" s="560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73" customFormat="1" ht="24" customHeight="1">
      <c r="A7" s="84" t="s">
        <v>105</v>
      </c>
      <c r="B7" s="84"/>
      <c r="C7" s="84"/>
      <c r="D7" s="85" t="s">
        <v>94</v>
      </c>
      <c r="E7" s="512" t="s">
        <v>106</v>
      </c>
      <c r="F7" s="489">
        <f>F8</f>
        <v>595.01</v>
      </c>
      <c r="G7" s="489">
        <f>G8</f>
        <v>595.01</v>
      </c>
      <c r="H7" s="489">
        <f>H8</f>
        <v>595.01</v>
      </c>
      <c r="I7" s="489">
        <f>I8</f>
        <v>0</v>
      </c>
      <c r="J7" s="489"/>
      <c r="K7" s="489"/>
      <c r="L7" s="489"/>
      <c r="M7" s="489"/>
      <c r="N7" s="489"/>
      <c r="O7" s="561"/>
      <c r="P7" s="489"/>
      <c r="Q7" s="564"/>
      <c r="IN7" s="565"/>
      <c r="IO7" s="565"/>
      <c r="IP7" s="565"/>
      <c r="IQ7" s="565"/>
      <c r="IR7" s="565"/>
      <c r="IS7" s="565"/>
      <c r="IT7" s="565"/>
      <c r="IU7" s="565"/>
      <c r="IV7" s="565"/>
    </row>
    <row r="8" spans="1:256" s="73" customFormat="1" ht="24" customHeight="1">
      <c r="A8" s="84" t="s">
        <v>105</v>
      </c>
      <c r="B8" s="84" t="s">
        <v>107</v>
      </c>
      <c r="C8" s="84"/>
      <c r="D8" s="85" t="s">
        <v>94</v>
      </c>
      <c r="E8" s="512" t="s">
        <v>108</v>
      </c>
      <c r="F8" s="489">
        <f>G8</f>
        <v>595.01</v>
      </c>
      <c r="G8" s="489">
        <f>SUM(H8:I8)</f>
        <v>595.01</v>
      </c>
      <c r="H8" s="489">
        <f>SUM(H9:H10)</f>
        <v>595.01</v>
      </c>
      <c r="I8" s="489">
        <f>SUM(I9:I10)</f>
        <v>0</v>
      </c>
      <c r="J8" s="489"/>
      <c r="K8" s="489"/>
      <c r="L8" s="489"/>
      <c r="M8" s="489"/>
      <c r="N8" s="489"/>
      <c r="O8" s="561"/>
      <c r="P8" s="489"/>
      <c r="Q8" s="564"/>
      <c r="IN8" s="565"/>
      <c r="IO8" s="565"/>
      <c r="IP8" s="565"/>
      <c r="IQ8" s="565"/>
      <c r="IR8" s="565"/>
      <c r="IS8" s="565"/>
      <c r="IT8" s="565"/>
      <c r="IU8" s="565"/>
      <c r="IV8" s="565"/>
    </row>
    <row r="9" spans="1:247" ht="24" customHeight="1">
      <c r="A9" s="88" t="s">
        <v>105</v>
      </c>
      <c r="B9" s="88" t="s">
        <v>107</v>
      </c>
      <c r="C9" s="88" t="s">
        <v>107</v>
      </c>
      <c r="D9" s="40" t="s">
        <v>94</v>
      </c>
      <c r="E9" s="515" t="s">
        <v>109</v>
      </c>
      <c r="F9" s="364">
        <f>G9</f>
        <v>550.61</v>
      </c>
      <c r="G9" s="364">
        <v>550.61</v>
      </c>
      <c r="H9" s="364">
        <v>550.61</v>
      </c>
      <c r="I9" s="550"/>
      <c r="J9" s="490"/>
      <c r="K9" s="490"/>
      <c r="L9" s="490"/>
      <c r="M9" s="490"/>
      <c r="N9" s="490"/>
      <c r="O9" s="562"/>
      <c r="P9" s="49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4" customHeight="1">
      <c r="A10" s="91" t="s">
        <v>105</v>
      </c>
      <c r="B10" s="91" t="s">
        <v>107</v>
      </c>
      <c r="C10" s="88" t="s">
        <v>110</v>
      </c>
      <c r="D10" s="40" t="s">
        <v>94</v>
      </c>
      <c r="E10" s="89" t="s">
        <v>111</v>
      </c>
      <c r="F10" s="550">
        <f>G10</f>
        <v>44.4</v>
      </c>
      <c r="G10" s="550">
        <f>SUM(H10:I10)</f>
        <v>44.4</v>
      </c>
      <c r="H10" s="550">
        <v>44.4</v>
      </c>
      <c r="I10" s="550"/>
      <c r="J10" s="490"/>
      <c r="K10" s="490"/>
      <c r="L10" s="490"/>
      <c r="M10" s="490"/>
      <c r="N10" s="490"/>
      <c r="O10" s="562"/>
      <c r="P10" s="49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51"/>
      <c r="B11" s="551"/>
      <c r="C11" s="551"/>
      <c r="D11" s="551"/>
      <c r="H11" s="551"/>
      <c r="I11" s="551"/>
      <c r="J11" s="551"/>
      <c r="K11" s="551"/>
      <c r="L11" s="551"/>
      <c r="M11" s="551"/>
      <c r="N11" s="551"/>
      <c r="O11" s="55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51"/>
      <c r="B12" s="551"/>
      <c r="C12" s="551"/>
      <c r="D12" s="551"/>
      <c r="F12" s="551"/>
      <c r="H12" s="551"/>
      <c r="I12" s="551"/>
      <c r="J12" s="551"/>
      <c r="K12" s="551"/>
      <c r="L12" s="551"/>
      <c r="M12" s="551"/>
      <c r="N12" s="551"/>
      <c r="O12" s="55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2:247" ht="22.5" customHeight="1">
      <c r="B13" s="551"/>
      <c r="C13" s="551"/>
      <c r="D13" s="551"/>
      <c r="H13" s="551"/>
      <c r="I13" s="551"/>
      <c r="J13" s="551"/>
      <c r="K13" s="551"/>
      <c r="L13" s="551"/>
      <c r="M13" s="551"/>
      <c r="N13" s="551"/>
      <c r="O13" s="55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3:247" ht="22.5" customHeight="1">
      <c r="C14" s="551"/>
      <c r="D14" s="551"/>
      <c r="I14" s="551"/>
      <c r="L14" s="551"/>
      <c r="M14" s="551"/>
      <c r="N14" s="55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4:247" ht="22.5" customHeight="1">
      <c r="D15" s="551"/>
      <c r="M15" s="551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5:247" ht="22.5" customHeight="1">
      <c r="E16" s="551"/>
      <c r="L16" s="55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workbookViewId="0" topLeftCell="A1">
      <selection activeCell="M13" sqref="M13"/>
    </sheetView>
  </sheetViews>
  <sheetFormatPr defaultColWidth="9.00390625" defaultRowHeight="14.25"/>
  <cols>
    <col min="2" max="2" width="14.875" style="0" customWidth="1"/>
    <col min="3" max="3" width="14.50390625" style="0" customWidth="1"/>
    <col min="7" max="7" width="15.625" style="0" customWidth="1"/>
    <col min="8" max="8" width="19.375" style="0" customWidth="1"/>
    <col min="9" max="9" width="14.625" style="0" customWidth="1"/>
    <col min="10" max="10" width="19.625" style="0" customWidth="1"/>
    <col min="11" max="11" width="17.125" style="0" customWidth="1"/>
    <col min="12" max="12" width="15.25390625" style="0" customWidth="1"/>
    <col min="13" max="13" width="17.00390625" style="0" customWidth="1"/>
    <col min="14" max="14" width="18.25390625" style="0" customWidth="1"/>
  </cols>
  <sheetData>
    <row r="1" spans="1:14" ht="20.25">
      <c r="A1" s="1" t="s">
        <v>299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.75" customHeight="1">
      <c r="A2" s="2" t="s">
        <v>2</v>
      </c>
      <c r="B2" s="3"/>
      <c r="C2" s="4"/>
      <c r="D2" s="4"/>
      <c r="E2" s="5"/>
      <c r="F2" s="5"/>
      <c r="G2" s="5"/>
      <c r="I2" s="20"/>
      <c r="J2" s="4"/>
      <c r="K2" s="4"/>
      <c r="L2" s="4"/>
      <c r="M2" s="4"/>
      <c r="N2" s="21" t="s">
        <v>78</v>
      </c>
    </row>
    <row r="3" spans="1:14" ht="14.25">
      <c r="A3" s="6" t="s">
        <v>133</v>
      </c>
      <c r="B3" s="7" t="s">
        <v>80</v>
      </c>
      <c r="C3" s="8" t="s">
        <v>300</v>
      </c>
      <c r="D3" s="6" t="s">
        <v>301</v>
      </c>
      <c r="E3" s="6" t="s">
        <v>302</v>
      </c>
      <c r="F3" s="6"/>
      <c r="G3" s="6" t="s">
        <v>303</v>
      </c>
      <c r="H3" s="9" t="s">
        <v>304</v>
      </c>
      <c r="I3" s="6" t="s">
        <v>305</v>
      </c>
      <c r="J3" s="6" t="s">
        <v>306</v>
      </c>
      <c r="K3" s="6" t="s">
        <v>307</v>
      </c>
      <c r="L3" s="6" t="s">
        <v>308</v>
      </c>
      <c r="M3" s="6" t="s">
        <v>309</v>
      </c>
      <c r="N3" s="6" t="s">
        <v>310</v>
      </c>
    </row>
    <row r="4" spans="1:14" ht="24">
      <c r="A4" s="6"/>
      <c r="B4" s="10"/>
      <c r="C4" s="8"/>
      <c r="D4" s="6"/>
      <c r="E4" s="6" t="s">
        <v>180</v>
      </c>
      <c r="F4" s="11" t="s">
        <v>311</v>
      </c>
      <c r="G4" s="6"/>
      <c r="H4" s="9"/>
      <c r="I4" s="6"/>
      <c r="J4" s="6"/>
      <c r="K4" s="6"/>
      <c r="L4" s="6"/>
      <c r="M4" s="6"/>
      <c r="N4" s="6"/>
    </row>
    <row r="5" spans="1:14" ht="14.25">
      <c r="A5" s="12" t="s">
        <v>93</v>
      </c>
      <c r="B5" s="12" t="s">
        <v>93</v>
      </c>
      <c r="C5" s="12" t="s">
        <v>93</v>
      </c>
      <c r="D5" s="13" t="s">
        <v>93</v>
      </c>
      <c r="E5" s="14" t="s">
        <v>93</v>
      </c>
      <c r="F5" s="14" t="s">
        <v>93</v>
      </c>
      <c r="G5" s="13" t="s">
        <v>93</v>
      </c>
      <c r="H5" s="12" t="s">
        <v>93</v>
      </c>
      <c r="I5" s="12" t="s">
        <v>93</v>
      </c>
      <c r="J5" s="12" t="s">
        <v>93</v>
      </c>
      <c r="K5" s="13" t="s">
        <v>93</v>
      </c>
      <c r="L5" s="13" t="s">
        <v>93</v>
      </c>
      <c r="M5" s="13" t="s">
        <v>93</v>
      </c>
      <c r="N5" s="12" t="s">
        <v>93</v>
      </c>
    </row>
    <row r="6" spans="1:14" ht="48">
      <c r="A6" s="595" t="s">
        <v>94</v>
      </c>
      <c r="B6" s="16" t="s">
        <v>95</v>
      </c>
      <c r="C6" s="15" t="s">
        <v>312</v>
      </c>
      <c r="D6" s="15" t="s">
        <v>313</v>
      </c>
      <c r="E6" s="17">
        <v>44.4</v>
      </c>
      <c r="F6" s="17">
        <v>44.4</v>
      </c>
      <c r="G6" s="18" t="s">
        <v>314</v>
      </c>
      <c r="H6" s="19" t="s">
        <v>315</v>
      </c>
      <c r="I6" s="15" t="s">
        <v>316</v>
      </c>
      <c r="J6" s="15" t="s">
        <v>317</v>
      </c>
      <c r="K6" s="15" t="s">
        <v>318</v>
      </c>
      <c r="L6" s="15" t="s">
        <v>319</v>
      </c>
      <c r="M6" s="22" t="s">
        <v>297</v>
      </c>
      <c r="N6" s="15"/>
    </row>
  </sheetData>
  <sheetProtection/>
  <mergeCells count="14">
    <mergeCell ref="A1:N1"/>
    <mergeCell ref="E3:F3"/>
    <mergeCell ref="A3:A4"/>
    <mergeCell ref="B3:B4"/>
    <mergeCell ref="C3:C4"/>
    <mergeCell ref="D3:D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="90" zoomScaleNormal="90" workbookViewId="0" topLeftCell="A1">
      <selection activeCell="F25" sqref="F25"/>
    </sheetView>
  </sheetViews>
  <sheetFormatPr defaultColWidth="6.875" defaultRowHeight="18.75" customHeight="1"/>
  <cols>
    <col min="1" max="1" width="4.125" style="496" bestFit="1" customWidth="1"/>
    <col min="2" max="3" width="3.50390625" style="496" customWidth="1"/>
    <col min="4" max="4" width="7.125" style="496" customWidth="1"/>
    <col min="5" max="5" width="48.00390625" style="497" bestFit="1" customWidth="1"/>
    <col min="6" max="8" width="11.25390625" style="498" customWidth="1"/>
    <col min="9" max="10" width="8.50390625" style="498" customWidth="1"/>
    <col min="11" max="12" width="8.625" style="498" customWidth="1"/>
    <col min="13" max="17" width="8.00390625" style="498" customWidth="1"/>
    <col min="18" max="18" width="8.00390625" style="371" customWidth="1"/>
    <col min="19" max="21" width="8.00390625" style="499" customWidth="1"/>
    <col min="22" max="16384" width="6.875" style="371" customWidth="1"/>
  </cols>
  <sheetData>
    <row r="1" spans="1:21" ht="24.75" customHeight="1">
      <c r="A1" s="463"/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S1" s="528"/>
      <c r="T1" s="528"/>
      <c r="U1" s="463" t="s">
        <v>112</v>
      </c>
    </row>
    <row r="2" spans="1:21" ht="24.75" customHeight="1">
      <c r="A2" s="500" t="s">
        <v>113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</row>
    <row r="3" spans="1:21" s="494" customFormat="1" ht="24.75" customHeight="1">
      <c r="A3" s="2" t="s">
        <v>2</v>
      </c>
      <c r="B3" s="3"/>
      <c r="C3" s="5"/>
      <c r="D3" s="76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518"/>
      <c r="Q3" s="518"/>
      <c r="S3" s="529"/>
      <c r="T3" s="530" t="s">
        <v>78</v>
      </c>
      <c r="U3" s="530"/>
    </row>
    <row r="4" spans="1:21" s="494" customFormat="1" ht="21.75" customHeight="1">
      <c r="A4" s="501" t="s">
        <v>114</v>
      </c>
      <c r="B4" s="501"/>
      <c r="C4" s="502"/>
      <c r="D4" s="503" t="s">
        <v>79</v>
      </c>
      <c r="E4" s="504" t="s">
        <v>100</v>
      </c>
      <c r="F4" s="505" t="s">
        <v>115</v>
      </c>
      <c r="G4" s="506" t="s">
        <v>116</v>
      </c>
      <c r="H4" s="501"/>
      <c r="I4" s="501"/>
      <c r="J4" s="502"/>
      <c r="K4" s="519" t="s">
        <v>117</v>
      </c>
      <c r="L4" s="519"/>
      <c r="M4" s="519"/>
      <c r="N4" s="519"/>
      <c r="O4" s="519"/>
      <c r="P4" s="519"/>
      <c r="Q4" s="519"/>
      <c r="R4" s="519"/>
      <c r="S4" s="531" t="s">
        <v>118</v>
      </c>
      <c r="T4" s="532" t="s">
        <v>119</v>
      </c>
      <c r="U4" s="532" t="s">
        <v>120</v>
      </c>
    </row>
    <row r="5" spans="1:21" s="494" customFormat="1" ht="21.75" customHeight="1">
      <c r="A5" s="507" t="s">
        <v>102</v>
      </c>
      <c r="B5" s="503" t="s">
        <v>103</v>
      </c>
      <c r="C5" s="503" t="s">
        <v>104</v>
      </c>
      <c r="D5" s="503"/>
      <c r="E5" s="504"/>
      <c r="F5" s="505"/>
      <c r="G5" s="503" t="s">
        <v>81</v>
      </c>
      <c r="H5" s="503" t="s">
        <v>121</v>
      </c>
      <c r="I5" s="503" t="s">
        <v>122</v>
      </c>
      <c r="J5" s="505" t="s">
        <v>123</v>
      </c>
      <c r="K5" s="520" t="s">
        <v>81</v>
      </c>
      <c r="L5" s="521" t="s">
        <v>124</v>
      </c>
      <c r="M5" s="521" t="s">
        <v>125</v>
      </c>
      <c r="N5" s="520" t="s">
        <v>126</v>
      </c>
      <c r="O5" s="522" t="s">
        <v>127</v>
      </c>
      <c r="P5" s="522" t="s">
        <v>128</v>
      </c>
      <c r="Q5" s="522" t="s">
        <v>129</v>
      </c>
      <c r="R5" s="522" t="s">
        <v>130</v>
      </c>
      <c r="S5" s="533"/>
      <c r="T5" s="534"/>
      <c r="U5" s="534"/>
    </row>
    <row r="6" spans="1:21" ht="29.25" customHeight="1">
      <c r="A6" s="507"/>
      <c r="B6" s="503"/>
      <c r="C6" s="503"/>
      <c r="D6" s="503"/>
      <c r="E6" s="508"/>
      <c r="F6" s="509" t="s">
        <v>101</v>
      </c>
      <c r="G6" s="503"/>
      <c r="H6" s="503"/>
      <c r="I6" s="503"/>
      <c r="J6" s="505"/>
      <c r="K6" s="505"/>
      <c r="L6" s="523"/>
      <c r="M6" s="523"/>
      <c r="N6" s="505"/>
      <c r="O6" s="520"/>
      <c r="P6" s="520"/>
      <c r="Q6" s="520"/>
      <c r="R6" s="520"/>
      <c r="S6" s="534"/>
      <c r="T6" s="534"/>
      <c r="U6" s="534"/>
    </row>
    <row r="7" spans="1:21" ht="24.75" customHeight="1">
      <c r="A7" s="510" t="s">
        <v>93</v>
      </c>
      <c r="B7" s="510" t="s">
        <v>93</v>
      </c>
      <c r="C7" s="510" t="s">
        <v>93</v>
      </c>
      <c r="D7" s="510" t="s">
        <v>93</v>
      </c>
      <c r="E7" s="510" t="s">
        <v>93</v>
      </c>
      <c r="F7" s="511">
        <v>1</v>
      </c>
      <c r="G7" s="510">
        <v>2</v>
      </c>
      <c r="H7" s="510">
        <v>3</v>
      </c>
      <c r="I7" s="510">
        <v>4</v>
      </c>
      <c r="J7" s="510">
        <v>5</v>
      </c>
      <c r="K7" s="510">
        <v>6</v>
      </c>
      <c r="L7" s="510">
        <v>7</v>
      </c>
      <c r="M7" s="510">
        <v>8</v>
      </c>
      <c r="N7" s="510">
        <v>9</v>
      </c>
      <c r="O7" s="510">
        <v>10</v>
      </c>
      <c r="P7" s="510">
        <v>11</v>
      </c>
      <c r="Q7" s="510">
        <v>12</v>
      </c>
      <c r="R7" s="510">
        <v>13</v>
      </c>
      <c r="S7" s="511">
        <v>14</v>
      </c>
      <c r="T7" s="511">
        <v>15</v>
      </c>
      <c r="U7" s="511">
        <v>16</v>
      </c>
    </row>
    <row r="8" spans="1:22" s="495" customFormat="1" ht="27.75" customHeight="1">
      <c r="A8" s="84" t="s">
        <v>105</v>
      </c>
      <c r="B8" s="84"/>
      <c r="C8" s="84"/>
      <c r="D8" s="85" t="s">
        <v>94</v>
      </c>
      <c r="E8" s="512" t="s">
        <v>106</v>
      </c>
      <c r="F8" s="513">
        <f>SUM(F9)</f>
        <v>595.01</v>
      </c>
      <c r="G8" s="513">
        <f aca="true" t="shared" si="0" ref="G8:L8">SUM(G9)</f>
        <v>550.61</v>
      </c>
      <c r="H8" s="513">
        <f t="shared" si="0"/>
        <v>509.04</v>
      </c>
      <c r="I8" s="513">
        <f t="shared" si="0"/>
        <v>41.57</v>
      </c>
      <c r="J8" s="524">
        <f t="shared" si="0"/>
        <v>0</v>
      </c>
      <c r="K8" s="524">
        <f t="shared" si="0"/>
        <v>44.4</v>
      </c>
      <c r="L8" s="524">
        <f t="shared" si="0"/>
        <v>44.4</v>
      </c>
      <c r="M8" s="525"/>
      <c r="N8" s="525"/>
      <c r="O8" s="525"/>
      <c r="P8" s="525"/>
      <c r="Q8" s="525"/>
      <c r="R8" s="525"/>
      <c r="S8" s="525"/>
      <c r="T8" s="525"/>
      <c r="U8" s="525"/>
      <c r="V8" s="535"/>
    </row>
    <row r="9" spans="1:22" s="495" customFormat="1" ht="27.75" customHeight="1">
      <c r="A9" s="514" t="s">
        <v>105</v>
      </c>
      <c r="B9" s="514" t="s">
        <v>107</v>
      </c>
      <c r="C9" s="84"/>
      <c r="D9" s="85" t="s">
        <v>94</v>
      </c>
      <c r="E9" s="512" t="s">
        <v>108</v>
      </c>
      <c r="F9" s="513">
        <f aca="true" t="shared" si="1" ref="F9:L9">SUM(F10:F11)</f>
        <v>595.01</v>
      </c>
      <c r="G9" s="513">
        <f t="shared" si="1"/>
        <v>550.61</v>
      </c>
      <c r="H9" s="513">
        <f t="shared" si="1"/>
        <v>509.04</v>
      </c>
      <c r="I9" s="513">
        <f t="shared" si="1"/>
        <v>41.57</v>
      </c>
      <c r="J9" s="526">
        <f t="shared" si="1"/>
        <v>0</v>
      </c>
      <c r="K9" s="526">
        <f t="shared" si="1"/>
        <v>44.4</v>
      </c>
      <c r="L9" s="524">
        <f t="shared" si="1"/>
        <v>44.4</v>
      </c>
      <c r="M9" s="525"/>
      <c r="N9" s="525"/>
      <c r="O9" s="525"/>
      <c r="P9" s="525"/>
      <c r="Q9" s="525"/>
      <c r="R9" s="525"/>
      <c r="S9" s="525"/>
      <c r="T9" s="525"/>
      <c r="U9" s="525"/>
      <c r="V9" s="535"/>
    </row>
    <row r="10" spans="1:22" ht="27.75" customHeight="1">
      <c r="A10" s="88" t="s">
        <v>105</v>
      </c>
      <c r="B10" s="88" t="s">
        <v>107</v>
      </c>
      <c r="C10" s="88" t="s">
        <v>107</v>
      </c>
      <c r="D10" s="40" t="s">
        <v>94</v>
      </c>
      <c r="E10" s="515" t="s">
        <v>109</v>
      </c>
      <c r="F10" s="491">
        <f>G10+K10</f>
        <v>550.61</v>
      </c>
      <c r="G10" s="491">
        <f>SUM(H10:J10)</f>
        <v>550.61</v>
      </c>
      <c r="H10" s="491">
        <v>509.04</v>
      </c>
      <c r="I10" s="491">
        <v>41.57</v>
      </c>
      <c r="J10" s="527"/>
      <c r="K10" s="527">
        <f>SUM(L10:R10)</f>
        <v>0</v>
      </c>
      <c r="L10" s="527"/>
      <c r="M10" s="391"/>
      <c r="N10" s="391"/>
      <c r="O10" s="391"/>
      <c r="P10" s="391"/>
      <c r="Q10" s="391"/>
      <c r="R10" s="391"/>
      <c r="S10" s="391"/>
      <c r="T10" s="391"/>
      <c r="U10" s="391"/>
      <c r="V10" s="398"/>
    </row>
    <row r="11" spans="1:22" ht="27.75" customHeight="1">
      <c r="A11" s="88" t="s">
        <v>105</v>
      </c>
      <c r="B11" s="88" t="s">
        <v>107</v>
      </c>
      <c r="C11" s="88" t="s">
        <v>110</v>
      </c>
      <c r="D11" s="40" t="s">
        <v>94</v>
      </c>
      <c r="E11" s="89" t="s">
        <v>111</v>
      </c>
      <c r="F11" s="491">
        <f>G11+K11</f>
        <v>44.4</v>
      </c>
      <c r="G11" s="491">
        <f>SUM(H11:J11)</f>
        <v>0</v>
      </c>
      <c r="H11" s="491"/>
      <c r="I11" s="491"/>
      <c r="J11" s="527"/>
      <c r="K11" s="527">
        <f>SUM(L11:R11)</f>
        <v>44.4</v>
      </c>
      <c r="L11" s="527">
        <v>44.4</v>
      </c>
      <c r="M11" s="391"/>
      <c r="N11" s="391"/>
      <c r="O11" s="391"/>
      <c r="P11" s="391"/>
      <c r="Q11" s="391"/>
      <c r="R11" s="391"/>
      <c r="S11" s="391"/>
      <c r="T11" s="391"/>
      <c r="U11" s="391"/>
      <c r="V11" s="398"/>
    </row>
    <row r="12" spans="4:20" ht="18.75" customHeight="1">
      <c r="D12" s="516"/>
      <c r="F12" s="517"/>
      <c r="J12" s="517"/>
      <c r="L12" s="517"/>
      <c r="M12" s="517"/>
      <c r="N12" s="517"/>
      <c r="O12" s="517"/>
      <c r="P12" s="517"/>
      <c r="Q12" s="517"/>
      <c r="R12" s="536"/>
      <c r="S12" s="537"/>
      <c r="T12" s="537"/>
    </row>
    <row r="13" spans="6:19" ht="18.75" customHeight="1">
      <c r="F13" s="517"/>
      <c r="O13" s="517"/>
      <c r="P13" s="517"/>
      <c r="Q13" s="517"/>
      <c r="S13" s="537"/>
    </row>
    <row r="14" spans="6:17" ht="18.75" customHeight="1">
      <c r="F14" s="517"/>
      <c r="O14" s="517"/>
      <c r="P14" s="517"/>
      <c r="Q14" s="517"/>
    </row>
    <row r="15" spans="1:22" ht="18.75" customHeight="1">
      <c r="A15"/>
      <c r="B15"/>
      <c r="C15"/>
      <c r="D15"/>
      <c r="E15"/>
      <c r="F15"/>
      <c r="O15" s="517"/>
      <c r="P15"/>
      <c r="Q15"/>
      <c r="R15"/>
      <c r="S15"/>
      <c r="T15"/>
      <c r="U15"/>
      <c r="V15"/>
    </row>
    <row r="16" spans="1:22" ht="18.75" customHeight="1">
      <c r="A16"/>
      <c r="B16"/>
      <c r="C16"/>
      <c r="D16"/>
      <c r="E16"/>
      <c r="F16"/>
      <c r="G16" s="517"/>
      <c r="P16"/>
      <c r="Q16"/>
      <c r="R16"/>
      <c r="S16"/>
      <c r="T16"/>
      <c r="U16"/>
      <c r="V16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showGridLines="0" showZeros="0" zoomScale="90" zoomScaleNormal="90" workbookViewId="0" topLeftCell="A1">
      <selection activeCell="I23" sqref="I2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8.00390625" style="0" bestFit="1" customWidth="1"/>
    <col min="6" max="6" width="10.625" style="0" customWidth="1"/>
    <col min="7" max="7" width="9.50390625" style="0" bestFit="1" customWidth="1"/>
    <col min="8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463" t="s">
        <v>131</v>
      </c>
    </row>
    <row r="2" spans="1:21" ht="24.75" customHeight="1">
      <c r="A2" s="75" t="s">
        <v>132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9.5" customHeight="1">
      <c r="A3" s="5" t="s">
        <v>2</v>
      </c>
      <c r="B3" s="5"/>
      <c r="C3" s="5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492" t="s">
        <v>78</v>
      </c>
      <c r="U3" s="492"/>
    </row>
    <row r="4" spans="1:21" ht="27.75" customHeight="1">
      <c r="A4" s="77" t="s">
        <v>114</v>
      </c>
      <c r="B4" s="78"/>
      <c r="C4" s="79"/>
      <c r="D4" s="80" t="s">
        <v>133</v>
      </c>
      <c r="E4" s="80" t="s">
        <v>134</v>
      </c>
      <c r="F4" s="80" t="s">
        <v>101</v>
      </c>
      <c r="G4" s="81" t="s">
        <v>135</v>
      </c>
      <c r="H4" s="81" t="s">
        <v>136</v>
      </c>
      <c r="I4" s="81" t="s">
        <v>137</v>
      </c>
      <c r="J4" s="81" t="s">
        <v>138</v>
      </c>
      <c r="K4" s="81" t="s">
        <v>139</v>
      </c>
      <c r="L4" s="81" t="s">
        <v>140</v>
      </c>
      <c r="M4" s="81" t="s">
        <v>125</v>
      </c>
      <c r="N4" s="81" t="s">
        <v>141</v>
      </c>
      <c r="O4" s="81" t="s">
        <v>123</v>
      </c>
      <c r="P4" s="81" t="s">
        <v>127</v>
      </c>
      <c r="Q4" s="81" t="s">
        <v>126</v>
      </c>
      <c r="R4" s="81" t="s">
        <v>142</v>
      </c>
      <c r="S4" s="81" t="s">
        <v>143</v>
      </c>
      <c r="T4" s="81" t="s">
        <v>144</v>
      </c>
      <c r="U4" s="81" t="s">
        <v>130</v>
      </c>
    </row>
    <row r="5" spans="1:21" ht="13.5" customHeight="1">
      <c r="A5" s="80" t="s">
        <v>102</v>
      </c>
      <c r="B5" s="80" t="s">
        <v>103</v>
      </c>
      <c r="C5" s="80" t="s">
        <v>104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2" s="72" customFormat="1" ht="35.25" customHeight="1">
      <c r="A7" s="84" t="s">
        <v>105</v>
      </c>
      <c r="B7" s="84"/>
      <c r="C7" s="84"/>
      <c r="D7" s="85" t="s">
        <v>94</v>
      </c>
      <c r="E7" s="286" t="s">
        <v>145</v>
      </c>
      <c r="F7" s="489">
        <f>F8</f>
        <v>595.01</v>
      </c>
      <c r="G7" s="489">
        <f aca="true" t="shared" si="0" ref="G7:U7">G8</f>
        <v>509.04</v>
      </c>
      <c r="H7" s="489">
        <f t="shared" si="0"/>
        <v>41.57</v>
      </c>
      <c r="I7" s="489">
        <f t="shared" si="0"/>
        <v>44.4</v>
      </c>
      <c r="J7" s="489">
        <f t="shared" si="0"/>
        <v>0</v>
      </c>
      <c r="K7" s="489">
        <f t="shared" si="0"/>
        <v>0</v>
      </c>
      <c r="L7" s="489">
        <f t="shared" si="0"/>
        <v>0</v>
      </c>
      <c r="M7" s="489">
        <f t="shared" si="0"/>
        <v>0</v>
      </c>
      <c r="N7" s="489">
        <f t="shared" si="0"/>
        <v>0</v>
      </c>
      <c r="O7" s="489"/>
      <c r="P7" s="489">
        <f t="shared" si="0"/>
        <v>0</v>
      </c>
      <c r="Q7" s="489">
        <f t="shared" si="0"/>
        <v>0</v>
      </c>
      <c r="R7" s="489">
        <f t="shared" si="0"/>
        <v>0</v>
      </c>
      <c r="S7" s="489">
        <f t="shared" si="0"/>
        <v>0</v>
      </c>
      <c r="T7" s="489">
        <f t="shared" si="0"/>
        <v>0</v>
      </c>
      <c r="U7" s="489">
        <f t="shared" si="0"/>
        <v>0</v>
      </c>
      <c r="V7" s="493"/>
    </row>
    <row r="8" spans="1:21" s="73" customFormat="1" ht="35.25" customHeight="1">
      <c r="A8" s="84" t="s">
        <v>105</v>
      </c>
      <c r="B8" s="84" t="s">
        <v>107</v>
      </c>
      <c r="C8" s="84"/>
      <c r="D8" s="85" t="s">
        <v>94</v>
      </c>
      <c r="E8" s="286" t="s">
        <v>146</v>
      </c>
      <c r="F8" s="489">
        <v>595.01</v>
      </c>
      <c r="G8" s="489">
        <v>509.04</v>
      </c>
      <c r="H8" s="489">
        <v>41.57</v>
      </c>
      <c r="I8" s="489">
        <v>44.4</v>
      </c>
      <c r="J8" s="489">
        <f>SUM(J9:J10)</f>
        <v>0</v>
      </c>
      <c r="K8" s="489">
        <f>SUM(K9:K10)</f>
        <v>0</v>
      </c>
      <c r="L8" s="489">
        <f>SUM(L9:L10)</f>
        <v>0</v>
      </c>
      <c r="M8" s="489">
        <f>SUM(M9:M10)</f>
        <v>0</v>
      </c>
      <c r="N8" s="489">
        <f>SUM(N9:N10)</f>
        <v>0</v>
      </c>
      <c r="O8" s="489"/>
      <c r="P8" s="489">
        <f aca="true" t="shared" si="1" ref="P8:U8">SUM(P9:P10)</f>
        <v>0</v>
      </c>
      <c r="Q8" s="489">
        <f t="shared" si="1"/>
        <v>0</v>
      </c>
      <c r="R8" s="489">
        <f t="shared" si="1"/>
        <v>0</v>
      </c>
      <c r="S8" s="489">
        <f t="shared" si="1"/>
        <v>0</v>
      </c>
      <c r="T8" s="489">
        <f t="shared" si="1"/>
        <v>0</v>
      </c>
      <c r="U8" s="489">
        <f t="shared" si="1"/>
        <v>0</v>
      </c>
    </row>
    <row r="9" spans="1:21" ht="35.25" customHeight="1">
      <c r="A9" s="88" t="s">
        <v>105</v>
      </c>
      <c r="B9" s="88" t="s">
        <v>107</v>
      </c>
      <c r="C9" s="88" t="s">
        <v>107</v>
      </c>
      <c r="D9" s="40" t="s">
        <v>94</v>
      </c>
      <c r="E9" s="382" t="s">
        <v>147</v>
      </c>
      <c r="F9" s="490">
        <f>SUM(G9:U9)</f>
        <v>550.61</v>
      </c>
      <c r="G9" s="491">
        <v>509.04</v>
      </c>
      <c r="H9" s="491">
        <v>41.57</v>
      </c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</row>
    <row r="10" spans="1:21" ht="35.25" customHeight="1">
      <c r="A10" s="91" t="s">
        <v>105</v>
      </c>
      <c r="B10" s="91" t="s">
        <v>107</v>
      </c>
      <c r="C10" s="88" t="s">
        <v>110</v>
      </c>
      <c r="D10" s="40" t="s">
        <v>94</v>
      </c>
      <c r="E10" s="288" t="s">
        <v>148</v>
      </c>
      <c r="F10" s="490">
        <f>SUM(G10:U10)</f>
        <v>44.4</v>
      </c>
      <c r="G10" s="490"/>
      <c r="H10" s="490"/>
      <c r="I10" s="490">
        <v>44.4</v>
      </c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B1">
      <selection activeCell="W20" sqref="W20"/>
    </sheetView>
  </sheetViews>
  <sheetFormatPr defaultColWidth="6.75390625" defaultRowHeight="22.5" customHeight="1"/>
  <cols>
    <col min="1" max="3" width="3.625" style="468" customWidth="1"/>
    <col min="4" max="4" width="7.25390625" style="468" customWidth="1"/>
    <col min="5" max="5" width="34.625" style="468" customWidth="1"/>
    <col min="6" max="7" width="9.75390625" style="468" customWidth="1"/>
    <col min="8" max="8" width="9.875" style="468" customWidth="1"/>
    <col min="9" max="9" width="7.50390625" style="468" customWidth="1"/>
    <col min="10" max="10" width="8.50390625" style="468" customWidth="1"/>
    <col min="11" max="12" width="7.50390625" style="468" customWidth="1"/>
    <col min="13" max="13" width="8.125" style="469" customWidth="1"/>
    <col min="14" max="15" width="8.50390625" style="468" customWidth="1"/>
    <col min="16" max="16" width="9.125" style="468" customWidth="1"/>
    <col min="17" max="17" width="8.50390625" style="468" customWidth="1"/>
    <col min="18" max="22" width="7.50390625" style="468" customWidth="1"/>
    <col min="23" max="23" width="8.625" style="468" customWidth="1"/>
    <col min="24" max="24" width="8.125" style="468" customWidth="1"/>
    <col min="25" max="27" width="7.50390625" style="468" customWidth="1"/>
    <col min="28" max="16384" width="6.75390625" style="468" customWidth="1"/>
  </cols>
  <sheetData>
    <row r="1" spans="2:28" ht="22.5" customHeight="1"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AA1" s="481" t="s">
        <v>149</v>
      </c>
      <c r="AB1" s="482"/>
    </row>
    <row r="2" spans="1:27" ht="22.5" customHeight="1">
      <c r="A2" s="471" t="s">
        <v>150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</row>
    <row r="3" spans="1:28" ht="22.5" customHeight="1">
      <c r="A3" s="472"/>
      <c r="B3" s="472"/>
      <c r="C3" s="472"/>
      <c r="D3" s="473"/>
      <c r="E3" s="473"/>
      <c r="F3" s="5" t="s">
        <v>2</v>
      </c>
      <c r="G3" s="5"/>
      <c r="H3" s="5"/>
      <c r="I3" s="473"/>
      <c r="J3" s="473"/>
      <c r="K3" s="473"/>
      <c r="L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Z3" s="483" t="s">
        <v>78</v>
      </c>
      <c r="AA3" s="483"/>
      <c r="AB3" s="484"/>
    </row>
    <row r="4" spans="1:27" ht="27" customHeight="1">
      <c r="A4" s="474" t="s">
        <v>99</v>
      </c>
      <c r="B4" s="474"/>
      <c r="C4" s="474"/>
      <c r="D4" s="475" t="s">
        <v>79</v>
      </c>
      <c r="E4" s="475" t="s">
        <v>100</v>
      </c>
      <c r="F4" s="475" t="s">
        <v>101</v>
      </c>
      <c r="G4" s="476" t="s">
        <v>151</v>
      </c>
      <c r="H4" s="476"/>
      <c r="I4" s="476"/>
      <c r="J4" s="476"/>
      <c r="K4" s="476"/>
      <c r="L4" s="476"/>
      <c r="M4" s="476"/>
      <c r="N4" s="476"/>
      <c r="O4" s="476" t="s">
        <v>152</v>
      </c>
      <c r="P4" s="476"/>
      <c r="Q4" s="476"/>
      <c r="R4" s="476"/>
      <c r="S4" s="476"/>
      <c r="T4" s="476"/>
      <c r="U4" s="476"/>
      <c r="V4" s="476"/>
      <c r="W4" s="332" t="s">
        <v>153</v>
      </c>
      <c r="X4" s="475" t="s">
        <v>154</v>
      </c>
      <c r="Y4" s="475"/>
      <c r="Z4" s="475"/>
      <c r="AA4" s="475"/>
    </row>
    <row r="5" spans="1:27" ht="27" customHeight="1">
      <c r="A5" s="475" t="s">
        <v>102</v>
      </c>
      <c r="B5" s="475" t="s">
        <v>103</v>
      </c>
      <c r="C5" s="475" t="s">
        <v>104</v>
      </c>
      <c r="D5" s="475"/>
      <c r="E5" s="475"/>
      <c r="F5" s="475"/>
      <c r="G5" s="475" t="s">
        <v>81</v>
      </c>
      <c r="H5" s="475" t="s">
        <v>155</v>
      </c>
      <c r="I5" s="475" t="s">
        <v>156</v>
      </c>
      <c r="J5" s="475" t="s">
        <v>157</v>
      </c>
      <c r="K5" s="475" t="s">
        <v>158</v>
      </c>
      <c r="L5" s="329" t="s">
        <v>159</v>
      </c>
      <c r="M5" s="475" t="s">
        <v>160</v>
      </c>
      <c r="N5" s="475" t="s">
        <v>161</v>
      </c>
      <c r="O5" s="475" t="s">
        <v>81</v>
      </c>
      <c r="P5" s="475" t="s">
        <v>162</v>
      </c>
      <c r="Q5" s="475" t="s">
        <v>163</v>
      </c>
      <c r="R5" s="475" t="s">
        <v>164</v>
      </c>
      <c r="S5" s="329" t="s">
        <v>165</v>
      </c>
      <c r="T5" s="475" t="s">
        <v>166</v>
      </c>
      <c r="U5" s="475" t="s">
        <v>167</v>
      </c>
      <c r="V5" s="475" t="s">
        <v>168</v>
      </c>
      <c r="W5" s="333"/>
      <c r="X5" s="475" t="s">
        <v>81</v>
      </c>
      <c r="Y5" s="475" t="s">
        <v>169</v>
      </c>
      <c r="Z5" s="475" t="s">
        <v>170</v>
      </c>
      <c r="AA5" s="475" t="s">
        <v>154</v>
      </c>
    </row>
    <row r="6" spans="1:27" ht="27" customHeight="1">
      <c r="A6" s="475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329"/>
      <c r="M6" s="475"/>
      <c r="N6" s="475"/>
      <c r="O6" s="475"/>
      <c r="P6" s="475"/>
      <c r="Q6" s="475"/>
      <c r="R6" s="475"/>
      <c r="S6" s="329"/>
      <c r="T6" s="475"/>
      <c r="U6" s="475"/>
      <c r="V6" s="475"/>
      <c r="W6" s="334"/>
      <c r="X6" s="475"/>
      <c r="Y6" s="475"/>
      <c r="Z6" s="475"/>
      <c r="AA6" s="475"/>
    </row>
    <row r="7" spans="1:27" ht="22.5" customHeight="1">
      <c r="A7" s="474" t="s">
        <v>93</v>
      </c>
      <c r="B7" s="474" t="s">
        <v>93</v>
      </c>
      <c r="C7" s="474" t="s">
        <v>93</v>
      </c>
      <c r="D7" s="474" t="s">
        <v>93</v>
      </c>
      <c r="E7" s="474" t="s">
        <v>93</v>
      </c>
      <c r="F7" s="474">
        <v>1</v>
      </c>
      <c r="G7" s="474">
        <v>2</v>
      </c>
      <c r="H7" s="474">
        <v>3</v>
      </c>
      <c r="I7" s="474">
        <v>4</v>
      </c>
      <c r="J7" s="474">
        <v>5</v>
      </c>
      <c r="K7" s="474">
        <v>6</v>
      </c>
      <c r="L7" s="474">
        <v>7</v>
      </c>
      <c r="M7" s="474">
        <v>8</v>
      </c>
      <c r="N7" s="474">
        <v>9</v>
      </c>
      <c r="O7" s="474">
        <v>10</v>
      </c>
      <c r="P7" s="474">
        <v>11</v>
      </c>
      <c r="Q7" s="474">
        <v>12</v>
      </c>
      <c r="R7" s="474">
        <v>13</v>
      </c>
      <c r="S7" s="474">
        <v>14</v>
      </c>
      <c r="T7" s="474">
        <v>15</v>
      </c>
      <c r="U7" s="474">
        <v>16</v>
      </c>
      <c r="V7" s="474">
        <v>17</v>
      </c>
      <c r="W7" s="474">
        <v>18</v>
      </c>
      <c r="X7" s="474">
        <v>19</v>
      </c>
      <c r="Y7" s="474">
        <v>20</v>
      </c>
      <c r="Z7" s="474">
        <v>21</v>
      </c>
      <c r="AA7" s="474">
        <v>22</v>
      </c>
    </row>
    <row r="8" spans="1:256" s="72" customFormat="1" ht="26.25" customHeight="1">
      <c r="A8" s="84" t="s">
        <v>105</v>
      </c>
      <c r="B8" s="84"/>
      <c r="C8" s="84"/>
      <c r="D8" s="85" t="s">
        <v>94</v>
      </c>
      <c r="E8" s="286" t="s">
        <v>106</v>
      </c>
      <c r="F8" s="477">
        <f>F9</f>
        <v>471.34000000000003</v>
      </c>
      <c r="G8" s="477">
        <f aca="true" t="shared" si="0" ref="G8:W8">G9</f>
        <v>391.23</v>
      </c>
      <c r="H8" s="477">
        <f t="shared" si="0"/>
        <v>221.78</v>
      </c>
      <c r="I8" s="477">
        <f t="shared" si="0"/>
        <v>0</v>
      </c>
      <c r="J8" s="477">
        <f t="shared" si="0"/>
        <v>109.45</v>
      </c>
      <c r="K8" s="477">
        <f t="shared" si="0"/>
        <v>0</v>
      </c>
      <c r="L8" s="477">
        <f t="shared" si="0"/>
        <v>0</v>
      </c>
      <c r="M8" s="477">
        <f t="shared" si="0"/>
        <v>296.4</v>
      </c>
      <c r="N8" s="477">
        <f t="shared" si="0"/>
        <v>0</v>
      </c>
      <c r="O8" s="477">
        <f t="shared" si="0"/>
        <v>80.11</v>
      </c>
      <c r="P8" s="477">
        <f t="shared" si="0"/>
        <v>50.31</v>
      </c>
      <c r="Q8" s="477">
        <f t="shared" si="0"/>
        <v>23.6</v>
      </c>
      <c r="R8" s="477">
        <f t="shared" si="0"/>
        <v>3.1</v>
      </c>
      <c r="S8" s="477">
        <f t="shared" si="0"/>
        <v>0</v>
      </c>
      <c r="T8" s="477">
        <f t="shared" si="0"/>
        <v>3.1</v>
      </c>
      <c r="U8" s="477">
        <f t="shared" si="0"/>
        <v>0</v>
      </c>
      <c r="V8" s="477">
        <f t="shared" si="0"/>
        <v>0</v>
      </c>
      <c r="W8" s="477">
        <f t="shared" si="0"/>
        <v>37.7</v>
      </c>
      <c r="X8" s="477"/>
      <c r="Y8" s="477"/>
      <c r="Z8" s="477"/>
      <c r="AA8" s="477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  <c r="AU8" s="485"/>
      <c r="AV8" s="485"/>
      <c r="AW8" s="485"/>
      <c r="AX8" s="485"/>
      <c r="AY8" s="485"/>
      <c r="AZ8" s="485"/>
      <c r="BA8" s="485"/>
      <c r="BB8" s="485"/>
      <c r="BC8" s="485"/>
      <c r="BD8" s="485"/>
      <c r="BE8" s="485"/>
      <c r="BF8" s="485"/>
      <c r="BG8" s="485"/>
      <c r="BH8" s="485"/>
      <c r="BI8" s="485"/>
      <c r="BJ8" s="485"/>
      <c r="BK8" s="485"/>
      <c r="BL8" s="485"/>
      <c r="BM8" s="485"/>
      <c r="BN8" s="485"/>
      <c r="BO8" s="485"/>
      <c r="BP8" s="485"/>
      <c r="BQ8" s="485"/>
      <c r="BR8" s="485"/>
      <c r="BS8" s="485"/>
      <c r="BT8" s="485"/>
      <c r="BU8" s="485"/>
      <c r="BV8" s="485"/>
      <c r="BW8" s="485"/>
      <c r="BX8" s="485"/>
      <c r="BY8" s="485"/>
      <c r="BZ8" s="485"/>
      <c r="CA8" s="485"/>
      <c r="CB8" s="485"/>
      <c r="CC8" s="485"/>
      <c r="CD8" s="485"/>
      <c r="CE8" s="485"/>
      <c r="CF8" s="485"/>
      <c r="CG8" s="485"/>
      <c r="CH8" s="485"/>
      <c r="CI8" s="485"/>
      <c r="CJ8" s="485"/>
      <c r="CK8" s="485"/>
      <c r="CL8" s="485"/>
      <c r="CM8" s="485"/>
      <c r="CN8" s="485"/>
      <c r="CO8" s="485"/>
      <c r="CP8" s="485"/>
      <c r="CQ8" s="485"/>
      <c r="CR8" s="485"/>
      <c r="CS8" s="485"/>
      <c r="CT8" s="485"/>
      <c r="CU8" s="485"/>
      <c r="CV8" s="485"/>
      <c r="CW8" s="485"/>
      <c r="CX8" s="485"/>
      <c r="CY8" s="485"/>
      <c r="CZ8" s="485"/>
      <c r="DA8" s="485"/>
      <c r="DB8" s="485"/>
      <c r="DC8" s="485"/>
      <c r="DD8" s="485"/>
      <c r="DE8" s="485"/>
      <c r="DF8" s="485"/>
      <c r="DG8" s="485"/>
      <c r="DH8" s="485"/>
      <c r="DI8" s="485"/>
      <c r="DJ8" s="485"/>
      <c r="DK8" s="485"/>
      <c r="DL8" s="485"/>
      <c r="DM8" s="485"/>
      <c r="DN8" s="485"/>
      <c r="DO8" s="485"/>
      <c r="DP8" s="485"/>
      <c r="DQ8" s="485"/>
      <c r="DR8" s="485"/>
      <c r="DS8" s="485"/>
      <c r="DT8" s="485"/>
      <c r="DU8" s="485"/>
      <c r="DV8" s="485"/>
      <c r="DW8" s="485"/>
      <c r="DX8" s="485"/>
      <c r="DY8" s="485"/>
      <c r="DZ8" s="485"/>
      <c r="EA8" s="485"/>
      <c r="EB8" s="485"/>
      <c r="EC8" s="485"/>
      <c r="ED8" s="485"/>
      <c r="EE8" s="485"/>
      <c r="EF8" s="485"/>
      <c r="EG8" s="485"/>
      <c r="EH8" s="485"/>
      <c r="EI8" s="485"/>
      <c r="EJ8" s="485"/>
      <c r="EK8" s="485"/>
      <c r="EL8" s="485"/>
      <c r="EM8" s="485"/>
      <c r="EN8" s="485"/>
      <c r="EO8" s="485"/>
      <c r="EP8" s="485"/>
      <c r="EQ8" s="485"/>
      <c r="ER8" s="485"/>
      <c r="ES8" s="485"/>
      <c r="ET8" s="485"/>
      <c r="EU8" s="485"/>
      <c r="EV8" s="485"/>
      <c r="EW8" s="485"/>
      <c r="EX8" s="485"/>
      <c r="EY8" s="485"/>
      <c r="EZ8" s="485"/>
      <c r="FA8" s="485"/>
      <c r="FB8" s="485"/>
      <c r="FC8" s="485"/>
      <c r="FD8" s="485"/>
      <c r="FE8" s="485"/>
      <c r="FF8" s="485"/>
      <c r="FG8" s="485"/>
      <c r="FH8" s="485"/>
      <c r="FI8" s="485"/>
      <c r="FJ8" s="485"/>
      <c r="FK8" s="485"/>
      <c r="FL8" s="485"/>
      <c r="FM8" s="485"/>
      <c r="FN8" s="485"/>
      <c r="FO8" s="485"/>
      <c r="FP8" s="485"/>
      <c r="FQ8" s="485"/>
      <c r="FR8" s="485"/>
      <c r="FS8" s="485"/>
      <c r="FT8" s="485"/>
      <c r="FU8" s="485"/>
      <c r="FV8" s="485"/>
      <c r="FW8" s="485"/>
      <c r="FX8" s="485"/>
      <c r="FY8" s="485"/>
      <c r="FZ8" s="485"/>
      <c r="GA8" s="485"/>
      <c r="GB8" s="485"/>
      <c r="GC8" s="485"/>
      <c r="GD8" s="485"/>
      <c r="GE8" s="485"/>
      <c r="GF8" s="485"/>
      <c r="GG8" s="485"/>
      <c r="GH8" s="485"/>
      <c r="GI8" s="485"/>
      <c r="GJ8" s="485"/>
      <c r="GK8" s="485"/>
      <c r="GL8" s="485"/>
      <c r="GM8" s="485"/>
      <c r="GN8" s="485"/>
      <c r="GO8" s="485"/>
      <c r="GP8" s="485"/>
      <c r="GQ8" s="485"/>
      <c r="GR8" s="485"/>
      <c r="GS8" s="485"/>
      <c r="GT8" s="485"/>
      <c r="GU8" s="485"/>
      <c r="GV8" s="485"/>
      <c r="GW8" s="485"/>
      <c r="GX8" s="485"/>
      <c r="GY8" s="485"/>
      <c r="GZ8" s="485"/>
      <c r="HA8" s="485"/>
      <c r="HB8" s="485"/>
      <c r="HC8" s="485"/>
      <c r="HD8" s="485"/>
      <c r="HE8" s="485"/>
      <c r="HF8" s="485"/>
      <c r="HG8" s="485"/>
      <c r="HH8" s="485"/>
      <c r="HI8" s="485"/>
      <c r="HJ8" s="485"/>
      <c r="HK8" s="485"/>
      <c r="HL8" s="485"/>
      <c r="HM8" s="485"/>
      <c r="HN8" s="485"/>
      <c r="HO8" s="485"/>
      <c r="HP8" s="485"/>
      <c r="HQ8" s="485"/>
      <c r="HR8" s="485"/>
      <c r="HS8" s="485"/>
      <c r="HT8" s="485"/>
      <c r="HU8" s="485"/>
      <c r="HV8" s="485"/>
      <c r="HW8" s="485"/>
      <c r="HX8" s="485"/>
      <c r="HY8" s="485"/>
      <c r="HZ8" s="485"/>
      <c r="IA8" s="485"/>
      <c r="IB8" s="485"/>
      <c r="IC8" s="485"/>
      <c r="ID8" s="485"/>
      <c r="IE8" s="485"/>
      <c r="IF8" s="485"/>
      <c r="IG8" s="485"/>
      <c r="IH8" s="485"/>
      <c r="II8" s="485"/>
      <c r="IJ8" s="485"/>
      <c r="IK8" s="485"/>
      <c r="IL8" s="485"/>
      <c r="IM8" s="485"/>
      <c r="IN8" s="485"/>
      <c r="IO8" s="485"/>
      <c r="IP8" s="485"/>
      <c r="IQ8" s="485"/>
      <c r="IR8" s="485"/>
      <c r="IS8" s="485"/>
      <c r="IT8" s="485"/>
      <c r="IU8" s="485"/>
      <c r="IV8" s="485"/>
    </row>
    <row r="9" spans="1:256" s="73" customFormat="1" ht="22.5" customHeight="1">
      <c r="A9" s="84" t="s">
        <v>105</v>
      </c>
      <c r="B9" s="84" t="s">
        <v>107</v>
      </c>
      <c r="C9" s="84"/>
      <c r="D9" s="85" t="s">
        <v>94</v>
      </c>
      <c r="E9" s="286" t="s">
        <v>108</v>
      </c>
      <c r="F9" s="478">
        <f>G9+O9+X9</f>
        <v>471.34000000000003</v>
      </c>
      <c r="G9" s="479">
        <f>SUM(G10:G10)</f>
        <v>391.23</v>
      </c>
      <c r="H9" s="478">
        <f>SUM(H10:H10)</f>
        <v>221.78</v>
      </c>
      <c r="I9" s="478">
        <f>SUM(I10:I10)</f>
        <v>0</v>
      </c>
      <c r="J9" s="478">
        <f>SUM(J10:J11)</f>
        <v>109.45</v>
      </c>
      <c r="K9" s="478">
        <f>SUM(K10:K10)</f>
        <v>0</v>
      </c>
      <c r="L9" s="478">
        <f>SUM(L10:L10)</f>
        <v>0</v>
      </c>
      <c r="M9" s="478">
        <v>296.4</v>
      </c>
      <c r="N9" s="478">
        <f aca="true" t="shared" si="1" ref="N9:W9">SUM(N10:N10)</f>
        <v>0</v>
      </c>
      <c r="O9" s="478">
        <f t="shared" si="1"/>
        <v>80.11</v>
      </c>
      <c r="P9" s="478">
        <f t="shared" si="1"/>
        <v>50.31</v>
      </c>
      <c r="Q9" s="478">
        <f t="shared" si="1"/>
        <v>23.6</v>
      </c>
      <c r="R9" s="478">
        <f t="shared" si="1"/>
        <v>3.1</v>
      </c>
      <c r="S9" s="478">
        <f t="shared" si="1"/>
        <v>0</v>
      </c>
      <c r="T9" s="478">
        <f t="shared" si="1"/>
        <v>3.1</v>
      </c>
      <c r="U9" s="478">
        <f t="shared" si="1"/>
        <v>0</v>
      </c>
      <c r="V9" s="478">
        <f t="shared" si="1"/>
        <v>0</v>
      </c>
      <c r="W9" s="478">
        <f t="shared" si="1"/>
        <v>37.7</v>
      </c>
      <c r="X9" s="478"/>
      <c r="Y9" s="478"/>
      <c r="Z9" s="478"/>
      <c r="AA9" s="478"/>
      <c r="AB9" s="486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487"/>
      <c r="AQ9" s="487"/>
      <c r="AR9" s="487"/>
      <c r="AS9" s="487"/>
      <c r="AT9" s="487"/>
      <c r="AU9" s="487"/>
      <c r="AV9" s="487"/>
      <c r="AW9" s="487"/>
      <c r="AX9" s="487"/>
      <c r="AY9" s="487"/>
      <c r="AZ9" s="487"/>
      <c r="BA9" s="487"/>
      <c r="BB9" s="487"/>
      <c r="BC9" s="487"/>
      <c r="BD9" s="487"/>
      <c r="BE9" s="487"/>
      <c r="BF9" s="487"/>
      <c r="BG9" s="487"/>
      <c r="BH9" s="487"/>
      <c r="BI9" s="487"/>
      <c r="BJ9" s="487"/>
      <c r="BK9" s="487"/>
      <c r="BL9" s="487"/>
      <c r="BM9" s="487"/>
      <c r="BN9" s="487"/>
      <c r="BO9" s="487"/>
      <c r="BP9" s="487"/>
      <c r="BQ9" s="487"/>
      <c r="BR9" s="487"/>
      <c r="BS9" s="487"/>
      <c r="BT9" s="487"/>
      <c r="BU9" s="487"/>
      <c r="BV9" s="487"/>
      <c r="BW9" s="487"/>
      <c r="BX9" s="487"/>
      <c r="BY9" s="487"/>
      <c r="BZ9" s="487"/>
      <c r="CA9" s="487"/>
      <c r="CB9" s="487"/>
      <c r="CC9" s="487"/>
      <c r="CD9" s="487"/>
      <c r="CE9" s="487"/>
      <c r="CF9" s="487"/>
      <c r="CG9" s="487"/>
      <c r="CH9" s="487"/>
      <c r="CI9" s="487"/>
      <c r="CJ9" s="487"/>
      <c r="CK9" s="487"/>
      <c r="CL9" s="487"/>
      <c r="CM9" s="487"/>
      <c r="CN9" s="487"/>
      <c r="CO9" s="487"/>
      <c r="CP9" s="487"/>
      <c r="CQ9" s="487"/>
      <c r="CR9" s="487"/>
      <c r="CS9" s="487"/>
      <c r="CT9" s="487"/>
      <c r="CU9" s="487"/>
      <c r="CV9" s="487"/>
      <c r="CW9" s="487"/>
      <c r="CX9" s="487"/>
      <c r="CY9" s="487"/>
      <c r="CZ9" s="487"/>
      <c r="DA9" s="487"/>
      <c r="DB9" s="487"/>
      <c r="DC9" s="487"/>
      <c r="DD9" s="487"/>
      <c r="DE9" s="487"/>
      <c r="DF9" s="487"/>
      <c r="DG9" s="487"/>
      <c r="DH9" s="487"/>
      <c r="DI9" s="487"/>
      <c r="DJ9" s="487"/>
      <c r="DK9" s="487"/>
      <c r="DL9" s="487"/>
      <c r="DM9" s="487"/>
      <c r="DN9" s="487"/>
      <c r="DO9" s="487"/>
      <c r="DP9" s="487"/>
      <c r="DQ9" s="487"/>
      <c r="DR9" s="487"/>
      <c r="DS9" s="487"/>
      <c r="DT9" s="487"/>
      <c r="DU9" s="487"/>
      <c r="DV9" s="487"/>
      <c r="DW9" s="487"/>
      <c r="DX9" s="487"/>
      <c r="DY9" s="487"/>
      <c r="DZ9" s="487"/>
      <c r="EA9" s="487"/>
      <c r="EB9" s="487"/>
      <c r="EC9" s="487"/>
      <c r="ED9" s="487"/>
      <c r="EE9" s="487"/>
      <c r="EF9" s="487"/>
      <c r="EG9" s="487"/>
      <c r="EH9" s="487"/>
      <c r="EI9" s="487"/>
      <c r="EJ9" s="487"/>
      <c r="EK9" s="487"/>
      <c r="EL9" s="487"/>
      <c r="EM9" s="487"/>
      <c r="EN9" s="487"/>
      <c r="EO9" s="487"/>
      <c r="EP9" s="487"/>
      <c r="EQ9" s="487"/>
      <c r="ER9" s="487"/>
      <c r="ES9" s="487"/>
      <c r="ET9" s="487"/>
      <c r="EU9" s="487"/>
      <c r="EV9" s="487"/>
      <c r="EW9" s="487"/>
      <c r="EX9" s="487"/>
      <c r="EY9" s="487"/>
      <c r="EZ9" s="487"/>
      <c r="FA9" s="487"/>
      <c r="FB9" s="487"/>
      <c r="FC9" s="487"/>
      <c r="FD9" s="487"/>
      <c r="FE9" s="487"/>
      <c r="FF9" s="487"/>
      <c r="FG9" s="487"/>
      <c r="FH9" s="487"/>
      <c r="FI9" s="487"/>
      <c r="FJ9" s="487"/>
      <c r="FK9" s="487"/>
      <c r="FL9" s="487"/>
      <c r="FM9" s="487"/>
      <c r="FN9" s="487"/>
      <c r="FO9" s="487"/>
      <c r="FP9" s="487"/>
      <c r="FQ9" s="487"/>
      <c r="FR9" s="487"/>
      <c r="FS9" s="487"/>
      <c r="FT9" s="487"/>
      <c r="FU9" s="487"/>
      <c r="FV9" s="487"/>
      <c r="FW9" s="487"/>
      <c r="FX9" s="487"/>
      <c r="FY9" s="487"/>
      <c r="FZ9" s="487"/>
      <c r="GA9" s="487"/>
      <c r="GB9" s="487"/>
      <c r="GC9" s="487"/>
      <c r="GD9" s="487"/>
      <c r="GE9" s="487"/>
      <c r="GF9" s="487"/>
      <c r="GG9" s="487"/>
      <c r="GH9" s="487"/>
      <c r="GI9" s="487"/>
      <c r="GJ9" s="487"/>
      <c r="GK9" s="487"/>
      <c r="GL9" s="487"/>
      <c r="GM9" s="487"/>
      <c r="GN9" s="487"/>
      <c r="GO9" s="487"/>
      <c r="GP9" s="487"/>
      <c r="GQ9" s="487"/>
      <c r="GR9" s="487"/>
      <c r="GS9" s="487"/>
      <c r="GT9" s="487"/>
      <c r="GU9" s="487"/>
      <c r="GV9" s="487"/>
      <c r="GW9" s="487"/>
      <c r="GX9" s="487"/>
      <c r="GY9" s="487"/>
      <c r="GZ9" s="487"/>
      <c r="HA9" s="487"/>
      <c r="HB9" s="487"/>
      <c r="HC9" s="487"/>
      <c r="HD9" s="487"/>
      <c r="HE9" s="487"/>
      <c r="HF9" s="487"/>
      <c r="HG9" s="487"/>
      <c r="HH9" s="487"/>
      <c r="HI9" s="487"/>
      <c r="HJ9" s="487"/>
      <c r="HK9" s="487"/>
      <c r="HL9" s="487"/>
      <c r="HM9" s="487"/>
      <c r="HN9" s="487"/>
      <c r="HO9" s="487"/>
      <c r="HP9" s="487"/>
      <c r="HQ9" s="487"/>
      <c r="HR9" s="487"/>
      <c r="HS9" s="487"/>
      <c r="HT9" s="487"/>
      <c r="HU9" s="487"/>
      <c r="HV9" s="487"/>
      <c r="HW9" s="487"/>
      <c r="HX9" s="487"/>
      <c r="HY9" s="487"/>
      <c r="HZ9" s="487"/>
      <c r="IA9" s="487"/>
      <c r="IB9" s="487"/>
      <c r="IC9" s="487"/>
      <c r="ID9" s="487"/>
      <c r="IE9" s="487"/>
      <c r="IF9" s="487"/>
      <c r="IG9" s="487"/>
      <c r="IH9" s="487"/>
      <c r="II9" s="487"/>
      <c r="IJ9" s="487"/>
      <c r="IK9" s="487"/>
      <c r="IL9" s="487"/>
      <c r="IM9" s="487"/>
      <c r="IN9" s="487"/>
      <c r="IO9" s="487"/>
      <c r="IP9" s="487"/>
      <c r="IQ9" s="487"/>
      <c r="IR9" s="487"/>
      <c r="IS9" s="487"/>
      <c r="IT9" s="487"/>
      <c r="IU9" s="487"/>
      <c r="IV9" s="487"/>
    </row>
    <row r="10" spans="1:28" ht="22.5" customHeight="1">
      <c r="A10" s="88" t="s">
        <v>105</v>
      </c>
      <c r="B10" s="88" t="s">
        <v>107</v>
      </c>
      <c r="C10" s="88" t="s">
        <v>107</v>
      </c>
      <c r="D10" s="40" t="s">
        <v>94</v>
      </c>
      <c r="E10" s="288" t="s">
        <v>109</v>
      </c>
      <c r="F10" s="328">
        <f>G10+O10+X10</f>
        <v>471.34000000000003</v>
      </c>
      <c r="G10" s="328">
        <f>SUM(H10:N10)</f>
        <v>391.23</v>
      </c>
      <c r="H10" s="328">
        <v>221.78</v>
      </c>
      <c r="I10" s="328"/>
      <c r="J10" s="328">
        <v>109.45</v>
      </c>
      <c r="K10" s="328"/>
      <c r="L10" s="328"/>
      <c r="M10" s="480">
        <v>60</v>
      </c>
      <c r="N10" s="328"/>
      <c r="O10" s="328">
        <v>80.11</v>
      </c>
      <c r="P10" s="328">
        <v>50.31</v>
      </c>
      <c r="Q10" s="328">
        <v>23.6</v>
      </c>
      <c r="R10" s="328">
        <v>3.1</v>
      </c>
      <c r="S10" s="328"/>
      <c r="T10" s="328">
        <v>3.1</v>
      </c>
      <c r="U10" s="328"/>
      <c r="V10" s="328"/>
      <c r="W10" s="328">
        <v>37.7</v>
      </c>
      <c r="X10" s="328"/>
      <c r="Y10" s="328"/>
      <c r="Z10" s="328"/>
      <c r="AA10" s="328"/>
      <c r="AB10" s="488"/>
    </row>
  </sheetData>
  <sheetProtection formatCells="0" formatColumns="0" formatRows="0"/>
  <mergeCells count="34">
    <mergeCell ref="A2:AA2"/>
    <mergeCell ref="F3:H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E9" sqref="E9"/>
    </sheetView>
  </sheetViews>
  <sheetFormatPr defaultColWidth="9.00390625" defaultRowHeight="14.25"/>
  <cols>
    <col min="1" max="3" width="5.375" style="0" customWidth="1"/>
    <col min="5" max="5" width="48.00390625" style="0" bestFit="1" customWidth="1"/>
    <col min="6" max="6" width="12.50390625" style="0" customWidth="1"/>
  </cols>
  <sheetData>
    <row r="1" ht="14.25" customHeight="1">
      <c r="N1" s="463" t="s">
        <v>171</v>
      </c>
    </row>
    <row r="2" spans="1:14" ht="33" customHeight="1">
      <c r="A2" s="313" t="s">
        <v>172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2:14" ht="14.25" customHeight="1">
      <c r="B3" s="5" t="s">
        <v>2</v>
      </c>
      <c r="C3" s="5"/>
      <c r="D3" s="5"/>
      <c r="M3" s="444" t="s">
        <v>78</v>
      </c>
      <c r="N3" s="444"/>
    </row>
    <row r="4" spans="1:14" ht="22.5" customHeight="1">
      <c r="A4" s="260" t="s">
        <v>99</v>
      </c>
      <c r="B4" s="260"/>
      <c r="C4" s="260"/>
      <c r="D4" s="81" t="s">
        <v>133</v>
      </c>
      <c r="E4" s="81" t="s">
        <v>80</v>
      </c>
      <c r="F4" s="81" t="s">
        <v>81</v>
      </c>
      <c r="G4" s="81" t="s">
        <v>135</v>
      </c>
      <c r="H4" s="81"/>
      <c r="I4" s="81"/>
      <c r="J4" s="81"/>
      <c r="K4" s="81"/>
      <c r="L4" s="81" t="s">
        <v>139</v>
      </c>
      <c r="M4" s="81"/>
      <c r="N4" s="81"/>
    </row>
    <row r="5" spans="1:14" ht="17.25" customHeight="1">
      <c r="A5" s="81" t="s">
        <v>102</v>
      </c>
      <c r="B5" s="131" t="s">
        <v>103</v>
      </c>
      <c r="C5" s="81" t="s">
        <v>104</v>
      </c>
      <c r="D5" s="81"/>
      <c r="E5" s="81"/>
      <c r="F5" s="81"/>
      <c r="G5" s="81" t="s">
        <v>173</v>
      </c>
      <c r="H5" s="81" t="s">
        <v>174</v>
      </c>
      <c r="I5" s="81" t="s">
        <v>152</v>
      </c>
      <c r="J5" s="81" t="s">
        <v>153</v>
      </c>
      <c r="K5" s="81" t="s">
        <v>154</v>
      </c>
      <c r="L5" s="81" t="s">
        <v>173</v>
      </c>
      <c r="M5" s="81" t="s">
        <v>121</v>
      </c>
      <c r="N5" s="81" t="s">
        <v>175</v>
      </c>
    </row>
    <row r="6" spans="1:14" ht="20.25" customHeight="1">
      <c r="A6" s="81"/>
      <c r="B6" s="13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s="72" customFormat="1" ht="27.75" customHeight="1">
      <c r="A7" s="84" t="s">
        <v>105</v>
      </c>
      <c r="B7" s="84"/>
      <c r="C7" s="84"/>
      <c r="D7" s="85" t="s">
        <v>94</v>
      </c>
      <c r="E7" s="286" t="s">
        <v>95</v>
      </c>
      <c r="F7" s="462">
        <f>F8</f>
        <v>509.04</v>
      </c>
      <c r="G7" s="462">
        <f aca="true" t="shared" si="0" ref="G7:N7">G8</f>
        <v>509.04</v>
      </c>
      <c r="H7" s="462">
        <f t="shared" si="0"/>
        <v>391.23</v>
      </c>
      <c r="I7" s="462">
        <f t="shared" si="0"/>
        <v>80.11</v>
      </c>
      <c r="J7" s="462">
        <f t="shared" si="0"/>
        <v>37.7</v>
      </c>
      <c r="K7" s="462">
        <f t="shared" si="0"/>
        <v>0</v>
      </c>
      <c r="L7" s="462">
        <f t="shared" si="0"/>
        <v>0</v>
      </c>
      <c r="M7" s="464">
        <f t="shared" si="0"/>
        <v>0</v>
      </c>
      <c r="N7" s="464">
        <f t="shared" si="0"/>
        <v>0</v>
      </c>
    </row>
    <row r="8" spans="1:14" s="73" customFormat="1" ht="27.75" customHeight="1">
      <c r="A8" s="84" t="s">
        <v>105</v>
      </c>
      <c r="B8" s="84" t="s">
        <v>107</v>
      </c>
      <c r="C8" s="84"/>
      <c r="D8" s="85" t="s">
        <v>94</v>
      </c>
      <c r="E8" s="286" t="s">
        <v>176</v>
      </c>
      <c r="F8" s="462">
        <f aca="true" t="shared" si="1" ref="F8:N8">SUM(F9:F9)</f>
        <v>509.04</v>
      </c>
      <c r="G8" s="462">
        <f t="shared" si="1"/>
        <v>509.04</v>
      </c>
      <c r="H8" s="462">
        <f t="shared" si="1"/>
        <v>391.23</v>
      </c>
      <c r="I8" s="462">
        <f t="shared" si="1"/>
        <v>80.11</v>
      </c>
      <c r="J8" s="462">
        <f t="shared" si="1"/>
        <v>37.7</v>
      </c>
      <c r="K8" s="462">
        <f t="shared" si="1"/>
        <v>0</v>
      </c>
      <c r="L8" s="465">
        <f t="shared" si="1"/>
        <v>0</v>
      </c>
      <c r="M8" s="466">
        <f t="shared" si="1"/>
        <v>0</v>
      </c>
      <c r="N8" s="466">
        <f t="shared" si="1"/>
        <v>0</v>
      </c>
    </row>
    <row r="9" spans="1:14" ht="27.75" customHeight="1">
      <c r="A9" s="88" t="s">
        <v>105</v>
      </c>
      <c r="B9" s="88" t="s">
        <v>107</v>
      </c>
      <c r="C9" s="88" t="s">
        <v>107</v>
      </c>
      <c r="D9" s="40" t="s">
        <v>94</v>
      </c>
      <c r="E9" s="288" t="s">
        <v>177</v>
      </c>
      <c r="F9" s="365">
        <f>G9+L9</f>
        <v>509.04</v>
      </c>
      <c r="G9" s="365">
        <f>SUM(H9:K9)</f>
        <v>509.04</v>
      </c>
      <c r="H9" s="365">
        <v>391.23</v>
      </c>
      <c r="I9" s="365">
        <v>80.11</v>
      </c>
      <c r="J9" s="365">
        <v>37.7</v>
      </c>
      <c r="K9" s="365"/>
      <c r="L9" s="467"/>
      <c r="M9" s="446"/>
      <c r="N9" s="446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showGridLines="0" showZeros="0" zoomScale="90" zoomScaleNormal="90" workbookViewId="0" topLeftCell="A2">
      <selection activeCell="A3" sqref="A3"/>
    </sheetView>
  </sheetViews>
  <sheetFormatPr defaultColWidth="6.75390625" defaultRowHeight="22.5" customHeight="1"/>
  <cols>
    <col min="1" max="3" width="3.625" style="449" customWidth="1"/>
    <col min="4" max="4" width="10.00390625" style="449" customWidth="1"/>
    <col min="5" max="5" width="48.00390625" style="449" bestFit="1" customWidth="1"/>
    <col min="6" max="6" width="8.125" style="449" customWidth="1"/>
    <col min="7" max="21" width="6.50390625" style="449" customWidth="1"/>
    <col min="22" max="25" width="6.875" style="449" customWidth="1"/>
    <col min="26" max="26" width="6.50390625" style="449" customWidth="1"/>
    <col min="27" max="16384" width="6.75390625" style="449" customWidth="1"/>
  </cols>
  <sheetData>
    <row r="1" spans="2:26" ht="22.5" customHeight="1"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T1" s="456"/>
      <c r="V1" s="456"/>
      <c r="W1" s="456"/>
      <c r="X1" s="456"/>
      <c r="Y1" s="458" t="s">
        <v>178</v>
      </c>
      <c r="Z1" s="458"/>
    </row>
    <row r="2" spans="1:26" ht="22.5" customHeight="1">
      <c r="A2" s="451" t="s">
        <v>179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ht="22.5" customHeight="1">
      <c r="A3" s="5" t="s">
        <v>2</v>
      </c>
      <c r="B3" s="5"/>
      <c r="C3" s="5"/>
      <c r="D3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V3" s="457"/>
      <c r="W3" s="457"/>
      <c r="X3" s="457"/>
      <c r="Y3" s="459" t="s">
        <v>3</v>
      </c>
      <c r="Z3" s="459"/>
    </row>
    <row r="4" spans="1:26" ht="22.5" customHeight="1">
      <c r="A4" s="452" t="s">
        <v>99</v>
      </c>
      <c r="B4" s="452"/>
      <c r="C4" s="452"/>
      <c r="D4" s="453" t="s">
        <v>79</v>
      </c>
      <c r="E4" s="453" t="s">
        <v>100</v>
      </c>
      <c r="F4" s="453" t="s">
        <v>180</v>
      </c>
      <c r="G4" s="453" t="s">
        <v>181</v>
      </c>
      <c r="H4" s="453" t="s">
        <v>182</v>
      </c>
      <c r="I4" s="453" t="s">
        <v>183</v>
      </c>
      <c r="J4" s="453" t="s">
        <v>184</v>
      </c>
      <c r="K4" s="453" t="s">
        <v>185</v>
      </c>
      <c r="L4" s="453" t="s">
        <v>186</v>
      </c>
      <c r="M4" s="453" t="s">
        <v>187</v>
      </c>
      <c r="N4" s="453" t="s">
        <v>188</v>
      </c>
      <c r="O4" s="453" t="s">
        <v>189</v>
      </c>
      <c r="P4" s="453" t="s">
        <v>190</v>
      </c>
      <c r="Q4" s="453" t="s">
        <v>191</v>
      </c>
      <c r="R4" s="453" t="s">
        <v>192</v>
      </c>
      <c r="S4" s="453" t="s">
        <v>193</v>
      </c>
      <c r="T4" s="453" t="s">
        <v>194</v>
      </c>
      <c r="U4" s="453" t="s">
        <v>195</v>
      </c>
      <c r="V4" s="453" t="s">
        <v>196</v>
      </c>
      <c r="W4" s="453" t="s">
        <v>197</v>
      </c>
      <c r="X4" s="453" t="s">
        <v>198</v>
      </c>
      <c r="Y4" s="453" t="s">
        <v>199</v>
      </c>
      <c r="Z4" s="460" t="s">
        <v>200</v>
      </c>
    </row>
    <row r="5" spans="1:26" ht="13.5" customHeight="1">
      <c r="A5" s="453" t="s">
        <v>102</v>
      </c>
      <c r="B5" s="453" t="s">
        <v>103</v>
      </c>
      <c r="C5" s="453" t="s">
        <v>104</v>
      </c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60"/>
    </row>
    <row r="6" spans="1:26" ht="13.5" customHeigh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60"/>
    </row>
    <row r="7" spans="1:26" ht="22.5" customHeight="1">
      <c r="A7" s="452" t="s">
        <v>93</v>
      </c>
      <c r="B7" s="452" t="s">
        <v>93</v>
      </c>
      <c r="C7" s="452" t="s">
        <v>93</v>
      </c>
      <c r="D7" s="452" t="s">
        <v>93</v>
      </c>
      <c r="E7" s="452" t="s">
        <v>93</v>
      </c>
      <c r="F7" s="452">
        <v>1</v>
      </c>
      <c r="G7" s="452">
        <v>2</v>
      </c>
      <c r="H7" s="452">
        <v>3</v>
      </c>
      <c r="I7" s="452">
        <v>4</v>
      </c>
      <c r="J7" s="452">
        <v>5</v>
      </c>
      <c r="K7" s="452">
        <v>6</v>
      </c>
      <c r="L7" s="452">
        <v>7</v>
      </c>
      <c r="M7" s="452">
        <v>8</v>
      </c>
      <c r="N7" s="452">
        <v>9</v>
      </c>
      <c r="O7" s="452">
        <v>10</v>
      </c>
      <c r="P7" s="452">
        <v>11</v>
      </c>
      <c r="Q7" s="452">
        <v>12</v>
      </c>
      <c r="R7" s="452">
        <v>13</v>
      </c>
      <c r="S7" s="452">
        <v>14</v>
      </c>
      <c r="T7" s="452">
        <v>15</v>
      </c>
      <c r="U7" s="452">
        <v>16</v>
      </c>
      <c r="V7" s="452">
        <v>17</v>
      </c>
      <c r="W7" s="452">
        <v>18</v>
      </c>
      <c r="X7" s="452">
        <v>19</v>
      </c>
      <c r="Y7" s="452">
        <v>20</v>
      </c>
      <c r="Z7" s="452">
        <v>21</v>
      </c>
    </row>
    <row r="8" spans="1:26" s="447" customFormat="1" ht="26.25" customHeight="1">
      <c r="A8" s="84" t="s">
        <v>105</v>
      </c>
      <c r="B8" s="84"/>
      <c r="C8" s="84"/>
      <c r="D8" s="85" t="s">
        <v>94</v>
      </c>
      <c r="E8" s="286" t="s">
        <v>106</v>
      </c>
      <c r="F8" s="454">
        <f>F9</f>
        <v>41.57</v>
      </c>
      <c r="G8" s="454">
        <f aca="true" t="shared" si="0" ref="G8:Z8">G9</f>
        <v>3.65</v>
      </c>
      <c r="H8" s="454">
        <f t="shared" si="0"/>
        <v>1.2</v>
      </c>
      <c r="I8" s="454">
        <f t="shared" si="0"/>
        <v>1.1</v>
      </c>
      <c r="J8" s="454">
        <f t="shared" si="0"/>
        <v>3.2</v>
      </c>
      <c r="K8" s="454">
        <f t="shared" si="0"/>
        <v>4.7</v>
      </c>
      <c r="L8" s="454">
        <f t="shared" si="0"/>
        <v>3</v>
      </c>
      <c r="M8" s="454">
        <f t="shared" si="0"/>
        <v>4.8</v>
      </c>
      <c r="N8" s="454">
        <f t="shared" si="0"/>
        <v>0</v>
      </c>
      <c r="O8" s="454">
        <f t="shared" si="0"/>
        <v>0.8</v>
      </c>
      <c r="P8" s="454">
        <f t="shared" si="0"/>
        <v>4.2</v>
      </c>
      <c r="Q8" s="454">
        <f t="shared" si="0"/>
        <v>1.8</v>
      </c>
      <c r="R8" s="454">
        <f t="shared" si="0"/>
        <v>2.25</v>
      </c>
      <c r="S8" s="454">
        <f t="shared" si="0"/>
        <v>0</v>
      </c>
      <c r="T8" s="454">
        <f t="shared" si="0"/>
        <v>0</v>
      </c>
      <c r="U8" s="454">
        <f t="shared" si="0"/>
        <v>0</v>
      </c>
      <c r="V8" s="454">
        <f t="shared" si="0"/>
        <v>10.07</v>
      </c>
      <c r="W8" s="454"/>
      <c r="X8" s="454"/>
      <c r="Y8" s="454">
        <f t="shared" si="0"/>
        <v>0</v>
      </c>
      <c r="Z8" s="454">
        <f t="shared" si="0"/>
        <v>0.8</v>
      </c>
    </row>
    <row r="9" spans="1:26" s="448" customFormat="1" ht="23.25" customHeight="1">
      <c r="A9" s="84" t="s">
        <v>105</v>
      </c>
      <c r="B9" s="84" t="s">
        <v>107</v>
      </c>
      <c r="C9" s="84"/>
      <c r="D9" s="85" t="s">
        <v>94</v>
      </c>
      <c r="E9" s="286" t="s">
        <v>108</v>
      </c>
      <c r="F9" s="455">
        <f aca="true" t="shared" si="1" ref="F9:V9">SUM(F10:F10)</f>
        <v>41.57</v>
      </c>
      <c r="G9" s="455">
        <f t="shared" si="1"/>
        <v>3.65</v>
      </c>
      <c r="H9" s="455">
        <f t="shared" si="1"/>
        <v>1.2</v>
      </c>
      <c r="I9" s="455">
        <f t="shared" si="1"/>
        <v>1.1</v>
      </c>
      <c r="J9" s="455">
        <f t="shared" si="1"/>
        <v>3.2</v>
      </c>
      <c r="K9" s="455">
        <f t="shared" si="1"/>
        <v>4.7</v>
      </c>
      <c r="L9" s="455">
        <f t="shared" si="1"/>
        <v>3</v>
      </c>
      <c r="M9" s="455">
        <f t="shared" si="1"/>
        <v>4.8</v>
      </c>
      <c r="N9" s="455">
        <f t="shared" si="1"/>
        <v>0</v>
      </c>
      <c r="O9" s="455">
        <f t="shared" si="1"/>
        <v>0.8</v>
      </c>
      <c r="P9" s="455">
        <f t="shared" si="1"/>
        <v>4.2</v>
      </c>
      <c r="Q9" s="455">
        <f t="shared" si="1"/>
        <v>1.8</v>
      </c>
      <c r="R9" s="455">
        <f t="shared" si="1"/>
        <v>2.25</v>
      </c>
      <c r="S9" s="455">
        <f t="shared" si="1"/>
        <v>0</v>
      </c>
      <c r="T9" s="455">
        <f t="shared" si="1"/>
        <v>0</v>
      </c>
      <c r="U9" s="455">
        <f t="shared" si="1"/>
        <v>0</v>
      </c>
      <c r="V9" s="455">
        <f t="shared" si="1"/>
        <v>10.07</v>
      </c>
      <c r="W9" s="455"/>
      <c r="X9" s="455"/>
      <c r="Y9" s="455">
        <f>SUM(Y10:Y10)</f>
        <v>0</v>
      </c>
      <c r="Z9" s="455">
        <f>SUM(Z10:Z10)</f>
        <v>0.8</v>
      </c>
    </row>
    <row r="10" spans="1:27" ht="22.5" customHeight="1">
      <c r="A10" s="88" t="s">
        <v>105</v>
      </c>
      <c r="B10" s="88" t="s">
        <v>107</v>
      </c>
      <c r="C10" s="88" t="s">
        <v>107</v>
      </c>
      <c r="D10" s="40" t="s">
        <v>94</v>
      </c>
      <c r="E10" s="288" t="s">
        <v>109</v>
      </c>
      <c r="F10" s="304">
        <v>41.57</v>
      </c>
      <c r="G10" s="304">
        <v>3.65</v>
      </c>
      <c r="H10" s="304">
        <v>1.2</v>
      </c>
      <c r="I10" s="304">
        <v>1.1</v>
      </c>
      <c r="J10" s="304">
        <v>3.2</v>
      </c>
      <c r="K10" s="304">
        <v>4.7</v>
      </c>
      <c r="L10" s="304">
        <v>3</v>
      </c>
      <c r="M10" s="304">
        <v>4.8</v>
      </c>
      <c r="N10" s="304"/>
      <c r="O10" s="305">
        <v>0.8</v>
      </c>
      <c r="P10" s="304">
        <v>4.2</v>
      </c>
      <c r="Q10" s="304">
        <v>1.8</v>
      </c>
      <c r="R10" s="304">
        <v>2.25</v>
      </c>
      <c r="S10" s="304"/>
      <c r="T10" s="304"/>
      <c r="U10" s="304"/>
      <c r="V10" s="304">
        <v>10.07</v>
      </c>
      <c r="W10" s="304"/>
      <c r="X10" s="304"/>
      <c r="Y10" s="304"/>
      <c r="Z10" s="304">
        <v>0.8</v>
      </c>
      <c r="AA10" s="461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D15" sqref="D15"/>
    </sheetView>
  </sheetViews>
  <sheetFormatPr defaultColWidth="9.00390625" defaultRowHeight="14.25"/>
  <cols>
    <col min="1" max="3" width="5.75390625" style="0" customWidth="1"/>
    <col min="5" max="5" width="47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201</v>
      </c>
    </row>
    <row r="2" spans="1:20" ht="33.75" customHeight="1">
      <c r="A2" s="75" t="s">
        <v>202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4.25" customHeight="1">
      <c r="A3" s="5" t="s">
        <v>2</v>
      </c>
      <c r="B3" s="5"/>
      <c r="C3" s="5"/>
      <c r="E3" s="20"/>
      <c r="S3" s="444" t="s">
        <v>78</v>
      </c>
      <c r="T3" s="444"/>
    </row>
    <row r="4" spans="1:20" ht="22.5" customHeight="1">
      <c r="A4" s="285" t="s">
        <v>99</v>
      </c>
      <c r="B4" s="285"/>
      <c r="C4" s="285"/>
      <c r="D4" s="81" t="s">
        <v>203</v>
      </c>
      <c r="E4" s="81" t="s">
        <v>134</v>
      </c>
      <c r="F4" s="80" t="s">
        <v>180</v>
      </c>
      <c r="G4" s="81" t="s">
        <v>136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139</v>
      </c>
      <c r="S4" s="81"/>
      <c r="T4" s="81"/>
    </row>
    <row r="5" spans="1:20" ht="14.25" customHeight="1">
      <c r="A5" s="285"/>
      <c r="B5" s="285"/>
      <c r="C5" s="285"/>
      <c r="D5" s="81"/>
      <c r="E5" s="81"/>
      <c r="F5" s="82"/>
      <c r="G5" s="81" t="s">
        <v>90</v>
      </c>
      <c r="H5" s="81" t="s">
        <v>204</v>
      </c>
      <c r="I5" s="81" t="s">
        <v>190</v>
      </c>
      <c r="J5" s="81" t="s">
        <v>191</v>
      </c>
      <c r="K5" s="81" t="s">
        <v>205</v>
      </c>
      <c r="L5" s="81" t="s">
        <v>206</v>
      </c>
      <c r="M5" s="81" t="s">
        <v>192</v>
      </c>
      <c r="N5" s="81" t="s">
        <v>207</v>
      </c>
      <c r="O5" s="81" t="s">
        <v>195</v>
      </c>
      <c r="P5" s="81" t="s">
        <v>208</v>
      </c>
      <c r="Q5" s="81" t="s">
        <v>209</v>
      </c>
      <c r="R5" s="81" t="s">
        <v>90</v>
      </c>
      <c r="S5" s="81" t="s">
        <v>210</v>
      </c>
      <c r="T5" s="81" t="s">
        <v>175</v>
      </c>
    </row>
    <row r="6" spans="1:20" ht="42.75" customHeight="1">
      <c r="A6" s="81" t="s">
        <v>102</v>
      </c>
      <c r="B6" s="81" t="s">
        <v>103</v>
      </c>
      <c r="C6" s="81" t="s">
        <v>104</v>
      </c>
      <c r="D6" s="81"/>
      <c r="E6" s="81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s="72" customFormat="1" ht="35.25" customHeight="1">
      <c r="A7" s="84" t="s">
        <v>105</v>
      </c>
      <c r="B7" s="84"/>
      <c r="C7" s="84"/>
      <c r="D7" s="439" t="s">
        <v>94</v>
      </c>
      <c r="E7" s="440" t="s">
        <v>145</v>
      </c>
      <c r="F7" s="287">
        <f>F8</f>
        <v>41.57</v>
      </c>
      <c r="G7" s="287">
        <f aca="true" t="shared" si="0" ref="G7:Q7">G8</f>
        <v>41.57</v>
      </c>
      <c r="H7" s="287">
        <f t="shared" si="0"/>
        <v>21.65</v>
      </c>
      <c r="I7" s="287">
        <f t="shared" si="0"/>
        <v>4.2</v>
      </c>
      <c r="J7" s="287">
        <f t="shared" si="0"/>
        <v>1.8</v>
      </c>
      <c r="K7" s="287">
        <f t="shared" si="0"/>
        <v>0</v>
      </c>
      <c r="L7" s="287">
        <f t="shared" si="0"/>
        <v>0</v>
      </c>
      <c r="M7" s="287">
        <f t="shared" si="0"/>
        <v>2.25</v>
      </c>
      <c r="N7" s="287">
        <f t="shared" si="0"/>
        <v>0</v>
      </c>
      <c r="O7" s="287">
        <f t="shared" si="0"/>
        <v>0</v>
      </c>
      <c r="P7" s="287">
        <f t="shared" si="0"/>
        <v>0.8</v>
      </c>
      <c r="Q7" s="287">
        <f t="shared" si="0"/>
        <v>10.87</v>
      </c>
      <c r="R7" s="287"/>
      <c r="S7" s="287"/>
      <c r="T7" s="287"/>
    </row>
    <row r="8" spans="1:20" s="73" customFormat="1" ht="21" customHeight="1">
      <c r="A8" s="84" t="s">
        <v>105</v>
      </c>
      <c r="B8" s="84" t="s">
        <v>107</v>
      </c>
      <c r="C8" s="84"/>
      <c r="D8" s="439" t="s">
        <v>94</v>
      </c>
      <c r="E8" s="440" t="s">
        <v>146</v>
      </c>
      <c r="F8" s="287">
        <f aca="true" t="shared" si="1" ref="F8:Q8">SUM(F9:F9)</f>
        <v>41.57</v>
      </c>
      <c r="G8" s="287">
        <f t="shared" si="1"/>
        <v>41.57</v>
      </c>
      <c r="H8" s="287">
        <f t="shared" si="1"/>
        <v>21.65</v>
      </c>
      <c r="I8" s="287">
        <f t="shared" si="1"/>
        <v>4.2</v>
      </c>
      <c r="J8" s="287">
        <f t="shared" si="1"/>
        <v>1.8</v>
      </c>
      <c r="K8" s="287">
        <f t="shared" si="1"/>
        <v>0</v>
      </c>
      <c r="L8" s="287">
        <f t="shared" si="1"/>
        <v>0</v>
      </c>
      <c r="M8" s="287">
        <f t="shared" si="1"/>
        <v>2.25</v>
      </c>
      <c r="N8" s="287">
        <f t="shared" si="1"/>
        <v>0</v>
      </c>
      <c r="O8" s="287">
        <f t="shared" si="1"/>
        <v>0</v>
      </c>
      <c r="P8" s="287">
        <f t="shared" si="1"/>
        <v>0.8</v>
      </c>
      <c r="Q8" s="287">
        <f t="shared" si="1"/>
        <v>10.87</v>
      </c>
      <c r="R8" s="445"/>
      <c r="S8" s="445"/>
      <c r="T8" s="445"/>
    </row>
    <row r="9" spans="1:20" ht="24" customHeight="1">
      <c r="A9" s="88" t="s">
        <v>105</v>
      </c>
      <c r="B9" s="88" t="s">
        <v>107</v>
      </c>
      <c r="C9" s="88" t="s">
        <v>107</v>
      </c>
      <c r="D9" s="441" t="s">
        <v>94</v>
      </c>
      <c r="E9" s="442" t="s">
        <v>147</v>
      </c>
      <c r="F9" s="289">
        <f>G9+R9</f>
        <v>41.57</v>
      </c>
      <c r="G9" s="289">
        <f>SUM(H9:Q9)</f>
        <v>41.57</v>
      </c>
      <c r="H9" s="304">
        <v>21.65</v>
      </c>
      <c r="I9" s="441">
        <v>4.2</v>
      </c>
      <c r="J9" s="304">
        <v>1.8</v>
      </c>
      <c r="K9" s="441"/>
      <c r="L9" s="441"/>
      <c r="M9" s="304">
        <v>2.25</v>
      </c>
      <c r="N9" s="441"/>
      <c r="O9" s="441"/>
      <c r="P9" s="305">
        <v>0.8</v>
      </c>
      <c r="Q9" s="304">
        <v>10.87</v>
      </c>
      <c r="R9" s="446"/>
      <c r="S9" s="446"/>
      <c r="T9" s="446"/>
    </row>
    <row r="10" ht="14.25">
      <c r="F10" s="443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尘缘</cp:lastModifiedBy>
  <cp:lastPrinted>2020-05-22T09:26:52Z</cp:lastPrinted>
  <dcterms:created xsi:type="dcterms:W3CDTF">1996-12-17T01:32:42Z</dcterms:created>
  <dcterms:modified xsi:type="dcterms:W3CDTF">2021-12-31T07:10:05Z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2052-11.1.0.11194</vt:lpwstr>
  </property>
  <property fmtid="{D5CDD505-2E9C-101B-9397-08002B2CF9AE}" pid="5" name="I">
    <vt:lpwstr>103B3EEFE1B24EDDB494A6DB43CFF32A</vt:lpwstr>
  </property>
</Properties>
</file>