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7" firstSheet="19" activeTab="27"/>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个人和家庭（部门预算）'!$A$1:$K$11</definedName>
    <definedName name="_xlnm.Print_Area" localSheetId="10">'11 个人家庭(政府预算)'!$A$1:$J$11</definedName>
    <definedName name="_xlnm.Print_Area" localSheetId="11">'12 财政拨款收支总表'!$A$1:$F$26</definedName>
    <definedName name="_xlnm.Print_Area" localSheetId="12">'13 一般预算支出'!$A$1:$R$12</definedName>
    <definedName name="_xlnm.Print_Area" localSheetId="13">'14 一般预算基本支出表'!$A$1:$H$11</definedName>
    <definedName name="_xlnm.Print_Area" localSheetId="14">'15 一般-工资福利（部门预算）'!$A$1:$Z$11</definedName>
    <definedName name="_xlnm.Print_Area" localSheetId="15">'16一般-工资福利(政府预算)'!$A$1:$M$11</definedName>
    <definedName name="_xlnm.Print_Area" localSheetId="16">'17一般-商品和服务（部门预算）'!$A$1:$Y$11</definedName>
    <definedName name="_xlnm.Print_Area" localSheetId="17">'18 一般-商品服务(政府预算)'!$A$1:$S$11</definedName>
    <definedName name="_xlnm.Print_Area" localSheetId="18">'19 一般-个人和家庭（部门预算）'!$A$1:$K$11</definedName>
    <definedName name="_xlnm.Print_Area" localSheetId="1">'2 收入总表'!$A$1:$K$6</definedName>
    <definedName name="_xlnm.Print_Area" localSheetId="19">'20 一般-个人家庭(政府预算)'!$A$1:$J$11</definedName>
    <definedName name="_xlnm.Print_Area" localSheetId="20">'21 项目明细表'!$A$1:$P$11</definedName>
    <definedName name="_xlnm.Print_Area" localSheetId="21">'22 政府性基金（部门预算）'!$A$1:$T$8</definedName>
    <definedName name="_xlnm.Print_Area" localSheetId="22">'23 政府性基金(政府预算)'!$A$1:$T$8</definedName>
    <definedName name="_xlnm.Print_Area" localSheetId="23">'24 专户（部门预算）'!$A$1:$T$8</definedName>
    <definedName name="_xlnm.Print_Area" localSheetId="24">'25专户(政府预算)'!$A$1:$T$8</definedName>
    <definedName name="_xlnm.Print_Area" localSheetId="25">'26 经费拔款（部门预算）'!$A$1:$U$12</definedName>
    <definedName name="_xlnm.Print_Area" localSheetId="26">'27 经费拨款(政府预算)'!$A$1:$T$12</definedName>
    <definedName name="_xlnm.Print_Area" localSheetId="27">'28 三公'!$A$1:$N$7</definedName>
    <definedName name="_xlnm.Print_Area" localSheetId="28">'29 整体绩效'!$A$1:$G$6</definedName>
    <definedName name="_xlnm.Print_Area" localSheetId="2">'3 支出总表 '!$A$1:$O$11</definedName>
    <definedName name="_xlnm.Print_Area" localSheetId="29">'30 项目绩效'!$A$1:$L$7</definedName>
    <definedName name="_xlnm.Print_Area" localSheetId="3">'4 支出分类（部门预算）'!$A$1:$T$12</definedName>
    <definedName name="_xlnm.Print_Area" localSheetId="4">'5 支出分类(政府预算)'!$1:$12</definedName>
    <definedName name="_xlnm.Print_Area" localSheetId="5">'6 工资福利（部门预算）'!$A$1:$Z$11</definedName>
    <definedName name="_xlnm.Print_Area" localSheetId="6">'7 工资福利(政府预算)'!$A$1:$M$11</definedName>
    <definedName name="_xlnm.Print_Area" localSheetId="7">'8 商品服务（按部门预算）'!$A$1:$Y$11</definedName>
    <definedName name="_xlnm.Print_Area" localSheetId="8">'9 商品服务(政府预算)'!$A$1:$S$11</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<sst xmlns="http://schemas.openxmlformats.org/spreadsheetml/2006/main" count="1073" uniqueCount="302">
  <si>
    <t>表-01</t>
  </si>
  <si>
    <t>部门收支总表</t>
  </si>
  <si>
    <t>单位名称：岳阳县商务粮食局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</si>
  <si>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</si>
  <si>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</si>
  <si>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</si>
  <si>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</si>
  <si>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</si>
  <si>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</si>
  <si>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</si>
  <si>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</si>
  <si>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</si>
  <si>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</si>
  <si>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</si>
  <si>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</si>
  <si>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</si>
  <si>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</si>
  <si>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</si>
  <si>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</si>
  <si>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</si>
  <si>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</si>
  <si>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</si>
  <si>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</si>
  <si>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</si>
  <si>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</si>
  <si>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</si>
  <si>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</si>
  <si>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</si>
  <si>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</si>
  <si>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</si>
  <si>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</si>
  <si>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</si>
  <si>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</si>
  <si>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</si>
  <si>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</si>
  <si>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</si>
  <si>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</si>
  <si>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</si>
  <si>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</si>
  <si>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</si>
  <si>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</si>
  <si>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</si>
  <si>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</si>
  <si>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</si>
  <si>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</si>
  <si>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</si>
  <si>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</si>
  <si>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</si>
  <si>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</si>
  <si>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</si>
  <si>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</si>
  <si>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</si>
  <si>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</si>
  <si>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</si>
  <si>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</si>
  <si>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</si>
  <si>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</si>
  <si>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</si>
  <si>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</si>
  <si>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</si>
  <si>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</si>
  <si>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</si>
  <si>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</si>
  <si>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</si>
  <si>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</si>
  <si>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</si>
  <si>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</si>
  <si>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</si>
  <si>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</si>
  <si>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</si>
  <si>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</si>
  <si>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</si>
  <si>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</si>
  <si>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</si>
  <si>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</si>
  <si>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</si>
  <si>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</si>
  <si>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</si>
  <si>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</si>
  <si>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</si>
  <si>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</si>
  <si>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</si>
  <si>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</si>
  <si>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</si>
  <si>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</si>
  <si>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</si>
  <si>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</si>
  <si>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</si>
  <si>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</si>
  <si>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</si>
  <si>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</si>
  <si>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</si>
  <si>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</si>
  <si>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</si>
  <si>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</si>
  <si>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</si>
  <si>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</si>
  <si>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</si>
  <si>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</si>
  <si>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216</t>
  </si>
  <si>
    <t>商业服务业等支出</t>
  </si>
  <si>
    <t>02</t>
  </si>
  <si>
    <t>商业流通事务</t>
  </si>
  <si>
    <t>01</t>
  </si>
  <si>
    <t>行政运行</t>
  </si>
  <si>
    <t>17</t>
  </si>
  <si>
    <t>市场监测及信息管理</t>
  </si>
  <si>
    <t>99</t>
  </si>
  <si>
    <t>其他商业流通事务支出</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</si>
  <si>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</si>
  <si>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</si>
  <si>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</si>
  <si>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</si>
  <si>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</si>
  <si>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</si>
  <si>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</si>
  <si>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</si>
  <si>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</si>
  <si>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</si>
  <si>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</si>
  <si>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</si>
  <si>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</si>
  <si>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</si>
  <si>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</si>
  <si>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</si>
  <si>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</si>
  <si>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</si>
  <si>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</si>
  <si>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</si>
  <si>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</si>
  <si>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</si>
  <si>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</si>
  <si>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</si>
  <si>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</si>
  <si>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</si>
  <si>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</si>
  <si>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</si>
  <si>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</si>
  <si>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</si>
  <si>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</si>
  <si>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</si>
  <si>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</si>
  <si>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</si>
  <si>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</si>
  <si>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</si>
  <si>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</si>
  <si>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</si>
  <si>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</si>
  <si>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</si>
  <si>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</si>
  <si>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</si>
  <si>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</si>
  <si>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</si>
  <si>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</si>
  <si>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</si>
  <si>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</si>
  <si>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</si>
  <si>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</si>
  <si>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</si>
  <si>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</si>
  <si>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</si>
  <si>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</si>
  <si>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</si>
  <si>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</si>
  <si>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</si>
  <si>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</si>
  <si>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</si>
  <si>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</si>
  <si>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</si>
  <si>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</si>
  <si>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</si>
  <si>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</si>
  <si>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</si>
  <si>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</si>
  <si>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</si>
  <si>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</si>
  <si>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</si>
  <si>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</si>
  <si>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</si>
  <si>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</si>
  <si>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</si>
  <si>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</si>
  <si>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</si>
  <si>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</si>
  <si>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</si>
  <si>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</si>
  <si>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</si>
  <si>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</si>
  <si>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</si>
  <si>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</si>
  <si>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</si>
  <si>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</si>
  <si>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</si>
  <si>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</si>
  <si>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</si>
  <si>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</si>
  <si>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</si>
  <si>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</si>
  <si>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</si>
  <si>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</si>
  <si>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</si>
  <si>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</si>
  <si>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</si>
  <si>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</si>
  <si>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</si>
  <si>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</si>
  <si>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</si>
  <si>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</si>
  <si>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</si>
  <si>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</si>
  <si>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</si>
  <si>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</si>
  <si>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</si>
  <si>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</si>
  <si>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</si>
  <si>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</si>
  <si>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</si>
  <si>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</si>
  <si>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</si>
  <si>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</si>
  <si>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</si>
  <si>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</si>
  <si>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</si>
  <si>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</si>
  <si>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</si>
  <si>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</si>
  <si>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</si>
  <si>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</si>
  <si>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</si>
  <si>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</si>
  <si>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</si>
  <si>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</si>
  <si>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</si>
  <si>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</si>
  <si>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</si>
  <si>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</si>
  <si>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县级粮食储备经费</t>
  </si>
  <si>
    <t>改制经费</t>
  </si>
  <si>
    <t>电子商务等</t>
  </si>
  <si>
    <t>表-22</t>
  </si>
  <si>
    <t>政府性基金拨款支出预算表（按部门预算经济分类）</t>
  </si>
  <si>
    <t>说明：本单位2021年度无政府性基金拨款支出预算安排，故本表无数据。</t>
  </si>
  <si>
    <t>表-23</t>
  </si>
  <si>
    <t>政府性基金拨款支出预算表(按政府预算经济分类)</t>
  </si>
  <si>
    <t>表-24</t>
  </si>
  <si>
    <t>纳入专户管理的非税收入拨款支出预算表(按部门预算经济分类)</t>
  </si>
  <si>
    <t>说明：本单位2021年度无纳入专户管理的非税收入拨款支出预算安排，故本表无数据。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</si>
  <si>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</si>
  <si>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</si>
  <si>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</si>
  <si>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</si>
  <si>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</si>
  <si>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</si>
  <si>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</si>
  <si>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</si>
  <si>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</si>
  <si>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</si>
  <si>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</si>
  <si>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</si>
  <si>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</si>
  <si>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</si>
  <si>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</si>
  <si>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</si>
  <si>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</si>
  <si>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</si>
  <si>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</si>
  <si>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</si>
  <si>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</si>
  <si>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</si>
  <si>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</si>
  <si>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</si>
  <si>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</si>
  <si>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</si>
  <si>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</si>
  <si>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1、全力以赴“促消费”，稳定社零数据；
2、坚定不移“稳外贸”，优化结构促转型；
3、编制商务发展规划，积极推进商贸重点项目；
4、加强项目申报，推动我县粮油产业发展；
5、多措并举，扎实做好粮食收购储备；
6、抓好电子商务工作，加快主体培育；
    7、全力推进民生实事项目建设。</t>
  </si>
  <si>
    <t>1、完成省级储备粮轮换早籼稻7386吨；           2、完成县级储备粮轮换早籼稻4000吨，晚稻1500吨。</t>
  </si>
  <si>
    <t>社会效益：执行国家最低价粮食收购政策，敞开收购，保护农民利益，使农民增产增收。                经济效益：“洞庭湖”大米品牌创造的经济效益明显。                  可持续影响指标：促进县域经济发展，建成小康社会各项指标。</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</si>
  <si>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</si>
  <si>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</si>
  <si>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</si>
  <si>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</si>
  <si>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</si>
  <si>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</si>
  <si>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</si>
  <si>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</si>
  <si>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</si>
  <si>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</si>
  <si>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</si>
  <si>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</si>
  <si>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</si>
  <si>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延续项目</t>
  </si>
  <si>
    <t>国务院《粮食流通管理条例》</t>
  </si>
  <si>
    <t>《岳阳县县级储备粮管理办法》</t>
  </si>
  <si>
    <t>按上级部署要求及项目计划进行</t>
  </si>
  <si>
    <t>县级储备粮补贴是一项民生工程，项目的实施增强了我县对粮食市场异常波动和突发事件的应对能力，既保证了我县粮食市场基本稳定，同时在每年的轮换时，粮食的推陈出新可带动农户增收。</t>
  </si>
  <si>
    <t>县财政局安排的180万县级粮食储备经费主要用于省级储备粮7386吨和县级储备粮5500吨的收购、保管和轮换。在每年粮食轮换时，粮食的推陈出新可带动农户增收。</t>
  </si>
  <si>
    <t>1、完成省级储备粮轮换早籼稻7386吨；           2、完成县级储备粮轮换早籼稻4000吨,晚稻1500吨。</t>
  </si>
  <si>
    <t>社会效益：执行国家最低价粮食收购政策，敞开收购，保护农民利益，使农民增产增收。          经济效益：“洞庭湖”大米品牌创造的经济效益明显。</t>
  </si>
  <si>
    <t>《企业国有资产监督管理暂行条例》</t>
  </si>
  <si>
    <t>改制经费补贴是一项民生工程，项目的实施化解了原破产改制粮食企业职工的上访诉求，避免矛盾激化，保证了我局破产改制粮食企业职工人心稳定，加强了对国有资产的管理，确保国有资产的安全。</t>
  </si>
  <si>
    <t>按期为破产改制粮食企业职工办理身份置换。</t>
  </si>
  <si>
    <t>社会效益：化解了原破产改制粮食企业职工的上访诉求，避免矛盾激化，保证了我局破产改制粮食企业职工人心稳定，加强了对国有资产的管理，确保国有资产的安全。           可持续影响指标：为县域经济发展建成小康社会提供安全保障，化解了社会矛盾，确保了国有资产安全。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</si>
</sst>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 numFmtId="180" formatCode="* #,##0.00;* \-#,##0.00;* &quot;&quot;??;@"/>
    <numFmt numFmtId="181" formatCode="#,##0.0000"/>
    <numFmt numFmtId="182" formatCode=";;"/>
    <numFmt numFmtId="183" formatCode="00"/>
    <numFmt numFmtId="184" formatCode="0000"/>
  </numFmts>
  <fonts count="34">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0"/>
      <color indexed="8"/>
      <name val="宋体"/>
      <family val="0"/>
    </font>
    <font>
      <sz val="16"/>
      <name val="黑体"/>
      <family val="3"/>
    </font>
    <font>
      <b/>
      <sz val="9"/>
      <name val="宋体"/>
      <family val="0"/>
    </font>
    <font>
      <sz val="18"/>
      <name val="方正小标宋_GBK"/>
      <family val="0"/>
    </font>
    <font>
      <sz val="12"/>
      <color indexed="8"/>
      <name val="宋体"/>
      <family val="0"/>
    </font>
    <font>
      <b/>
      <sz val="18"/>
      <name val="方正小标宋_GBK"/>
      <family val="0"/>
    </font>
    <font>
      <sz val="11"/>
      <color indexed="8"/>
      <name val="宋体"/>
      <family val="0"/>
    </font>
    <font>
      <u val="single"/>
      <sz val="11"/>
      <color indexed="12"/>
      <name val="宋体"/>
      <family val="0"/>
    </font>
    <font>
      <b/>
      <sz val="11"/>
      <color indexed="9"/>
      <name val="宋体"/>
      <family val="0"/>
    </font>
    <font>
      <b/>
      <sz val="11"/>
      <color indexed="53"/>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6"/>
      <name val="宋体"/>
      <family val="0"/>
    </font>
    <font>
      <b/>
      <sz val="18"/>
      <color indexed="62"/>
      <name val="宋体"/>
      <family val="0"/>
    </font>
    <font>
      <sz val="11"/>
      <color indexed="53"/>
      <name val="宋体"/>
      <family val="0"/>
    </font>
    <font>
      <b/>
      <sz val="11"/>
      <color indexed="62"/>
      <name val="宋体"/>
      <family val="0"/>
    </font>
    <font>
      <u val="single"/>
      <sz val="11"/>
      <color indexed="20"/>
      <name val="宋体"/>
      <family val="0"/>
    </font>
    <font>
      <i/>
      <sz val="11"/>
      <color indexed="23"/>
      <name val="宋体"/>
      <family val="0"/>
    </font>
    <font>
      <sz val="11"/>
      <color indexed="17"/>
      <name val="宋体"/>
      <family val="0"/>
    </font>
    <font>
      <b/>
      <sz val="11"/>
      <color indexed="8"/>
      <name val="宋体"/>
      <family val="0"/>
    </font>
    <font>
      <sz val="10"/>
      <color theme="1"/>
      <name val="宋体"/>
      <family val="0"/>
    </font>
    <font>
      <sz val="12"/>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style="thin"/>
    </border>
    <border>
      <left>
        <color indexed="63"/>
      </left>
      <right>
        <color indexed="63"/>
      </right>
      <top/>
      <bottom style="thin"/>
    </border>
    <border>
      <left/>
      <right/>
      <top style="thin"/>
      <bottom/>
    </border>
    <border>
      <left style="thin"/>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14"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8" fillId="0" borderId="0" applyNumberFormat="0" applyFill="0" applyBorder="0" applyAlignment="0" applyProtection="0"/>
    <xf numFmtId="0" fontId="13" fillId="2" borderId="2" applyNumberFormat="0" applyFont="0" applyAlignment="0" applyProtection="0"/>
    <xf numFmtId="0" fontId="19" fillId="7" borderId="0" applyNumberFormat="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9" fillId="6" borderId="0" applyNumberFormat="0" applyBorder="0" applyAlignment="0" applyProtection="0"/>
    <xf numFmtId="0" fontId="1" fillId="0" borderId="0">
      <alignment vertical="center"/>
      <protection/>
    </xf>
    <xf numFmtId="0" fontId="27" fillId="0" borderId="4" applyNumberFormat="0" applyFill="0" applyAlignment="0" applyProtection="0"/>
    <xf numFmtId="0" fontId="19" fillId="6" borderId="0" applyNumberFormat="0" applyBorder="0" applyAlignment="0" applyProtection="0"/>
    <xf numFmtId="0" fontId="20" fillId="8" borderId="5" applyNumberFormat="0" applyAlignment="0" applyProtection="0"/>
    <xf numFmtId="0" fontId="16" fillId="8" borderId="1" applyNumberFormat="0" applyAlignment="0" applyProtection="0"/>
    <xf numFmtId="0" fontId="1" fillId="0" borderId="0">
      <alignment vertical="center"/>
      <protection/>
    </xf>
    <xf numFmtId="0" fontId="15" fillId="9" borderId="6" applyNumberFormat="0" applyAlignment="0" applyProtection="0"/>
    <xf numFmtId="0" fontId="13" fillId="2" borderId="0" applyNumberFormat="0" applyBorder="0" applyAlignment="0" applyProtection="0"/>
    <xf numFmtId="0" fontId="19" fillId="10" borderId="0" applyNumberFormat="0" applyBorder="0" applyAlignment="0" applyProtection="0"/>
    <xf numFmtId="0" fontId="26" fillId="0" borderId="7" applyNumberFormat="0" applyFill="0" applyAlignment="0" applyProtection="0"/>
    <xf numFmtId="0" fontId="31" fillId="0" borderId="8" applyNumberFormat="0" applyFill="0" applyAlignment="0" applyProtection="0"/>
    <xf numFmtId="0" fontId="30" fillId="4"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 fillId="0" borderId="0">
      <alignment vertical="center"/>
      <protection/>
    </xf>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 fillId="0" borderId="0">
      <alignment vertical="center"/>
      <protection/>
    </xf>
    <xf numFmtId="0" fontId="1" fillId="0" borderId="0">
      <alignment vertical="center"/>
      <protection/>
    </xf>
    <xf numFmtId="0" fontId="13" fillId="14" borderId="0" applyNumberFormat="0" applyBorder="0" applyAlignment="0" applyProtection="0"/>
    <xf numFmtId="0" fontId="13" fillId="6" borderId="0" applyNumberFormat="0" applyBorder="0" applyAlignment="0" applyProtection="0"/>
    <xf numFmtId="0" fontId="19" fillId="16" borderId="0" applyNumberFormat="0" applyBorder="0" applyAlignment="0" applyProtection="0"/>
    <xf numFmtId="0" fontId="13"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3" fillId="3" borderId="0" applyNumberFormat="0" applyBorder="0" applyAlignment="0" applyProtection="0"/>
    <xf numFmtId="0" fontId="19"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453">
    <xf numFmtId="0" fontId="0" fillId="0" borderId="0" xfId="0" applyAlignment="1">
      <alignment/>
    </xf>
    <xf numFmtId="0" fontId="1" fillId="18" borderId="0" xfId="79" applyFill="1">
      <alignment/>
      <protection/>
    </xf>
    <xf numFmtId="0" fontId="2" fillId="18" borderId="0" xfId="79" applyFont="1" applyFill="1" applyAlignment="1">
      <alignment horizontal="center" vertical="center"/>
      <protection/>
    </xf>
    <xf numFmtId="0" fontId="2" fillId="18" borderId="0" xfId="79" applyNumberFormat="1" applyFont="1" applyFill="1" applyAlignment="1">
      <alignment horizontal="center" vertical="center"/>
      <protection/>
    </xf>
    <xf numFmtId="0" fontId="3" fillId="18" borderId="0" xfId="79" applyNumberFormat="1" applyFont="1" applyFill="1" applyAlignment="1" applyProtection="1">
      <alignment horizontal="center" vertical="center"/>
      <protection/>
    </xf>
    <xf numFmtId="0" fontId="2" fillId="18" borderId="9" xfId="0" applyNumberFormat="1" applyFont="1" applyFill="1" applyBorder="1" applyAlignment="1" applyProtection="1">
      <alignment vertical="center"/>
      <protection/>
    </xf>
    <xf numFmtId="0" fontId="4" fillId="18" borderId="10" xfId="79" applyNumberFormat="1" applyFont="1" applyFill="1" applyBorder="1" applyAlignment="1" applyProtection="1">
      <alignment horizontal="center" vertical="center" wrapText="1"/>
      <protection/>
    </xf>
    <xf numFmtId="0" fontId="4" fillId="18" borderId="11" xfId="79" applyNumberFormat="1" applyFont="1" applyFill="1" applyBorder="1" applyAlignment="1" applyProtection="1">
      <alignment horizontal="center" vertical="center" wrapText="1"/>
      <protection/>
    </xf>
    <xf numFmtId="0" fontId="4" fillId="18" borderId="12" xfId="79" applyNumberFormat="1" applyFont="1" applyFill="1" applyBorder="1" applyAlignment="1" applyProtection="1">
      <alignment horizontal="center" vertical="center" wrapText="1"/>
      <protection/>
    </xf>
    <xf numFmtId="0" fontId="4" fillId="18" borderId="11" xfId="79" applyNumberFormat="1" applyFont="1" applyFill="1" applyBorder="1" applyAlignment="1" applyProtection="1">
      <alignment vertical="center" wrapText="1"/>
      <protection/>
    </xf>
    <xf numFmtId="0" fontId="2" fillId="18" borderId="11" xfId="79" applyNumberFormat="1" applyFont="1" applyFill="1" applyBorder="1" applyAlignment="1" applyProtection="1">
      <alignment horizontal="left" vertical="center" wrapText="1"/>
      <protection/>
    </xf>
    <xf numFmtId="0" fontId="2" fillId="18" borderId="11" xfId="79" applyNumberFormat="1" applyFont="1" applyFill="1" applyBorder="1" applyAlignment="1" applyProtection="1">
      <alignment horizontal="center" vertical="center" wrapText="1"/>
      <protection/>
    </xf>
    <xf numFmtId="176" fontId="2" fillId="18" borderId="11" xfId="79" applyNumberFormat="1" applyFont="1" applyFill="1" applyBorder="1" applyAlignment="1" applyProtection="1">
      <alignment horizontal="center" vertical="center" wrapText="1"/>
      <protection/>
    </xf>
    <xf numFmtId="176" fontId="2" fillId="18" borderId="11" xfId="79" applyNumberFormat="1" applyFont="1" applyFill="1" applyBorder="1" applyAlignment="1" applyProtection="1">
      <alignment vertical="center" wrapText="1"/>
      <protection/>
    </xf>
    <xf numFmtId="49" fontId="2" fillId="18" borderId="11" xfId="79" applyNumberFormat="1" applyFont="1" applyFill="1" applyBorder="1" applyAlignment="1" applyProtection="1">
      <alignment horizontal="left" vertical="center" wrapText="1"/>
      <protection/>
    </xf>
    <xf numFmtId="49" fontId="2" fillId="18" borderId="13" xfId="79" applyNumberFormat="1" applyFont="1" applyFill="1" applyBorder="1" applyAlignment="1" applyProtection="1">
      <alignment horizontal="left" vertical="center" wrapText="1"/>
      <protection/>
    </xf>
    <xf numFmtId="177" fontId="2" fillId="18" borderId="10" xfId="79" applyNumberFormat="1" applyFont="1" applyFill="1" applyBorder="1" applyAlignment="1" applyProtection="1">
      <alignment horizontal="right" vertical="center" wrapText="1"/>
      <protection/>
    </xf>
    <xf numFmtId="177" fontId="2" fillId="18" borderId="11" xfId="79" applyNumberFormat="1" applyFont="1" applyFill="1" applyBorder="1" applyAlignment="1" applyProtection="1">
      <alignment horizontal="right" vertical="center" wrapText="1"/>
      <protection/>
    </xf>
    <xf numFmtId="49" fontId="2" fillId="18" borderId="10" xfId="79" applyNumberFormat="1" applyFont="1" applyFill="1" applyBorder="1" applyAlignment="1" applyProtection="1">
      <alignment horizontal="left" vertical="center" wrapText="1"/>
      <protection/>
    </xf>
    <xf numFmtId="0" fontId="0" fillId="18" borderId="0" xfId="0" applyFill="1" applyAlignment="1">
      <alignment/>
    </xf>
    <xf numFmtId="0" fontId="2" fillId="18" borderId="0" xfId="79" applyFont="1" applyFill="1" applyAlignment="1">
      <alignment horizontal="right" vertical="center"/>
      <protection/>
    </xf>
    <xf numFmtId="0" fontId="1" fillId="18" borderId="0" xfId="79" applyFill="1" applyAlignment="1">
      <alignment horizontal="right"/>
      <protection/>
    </xf>
    <xf numFmtId="0" fontId="4" fillId="18" borderId="12" xfId="79" applyNumberFormat="1" applyFont="1" applyFill="1" applyBorder="1" applyAlignment="1" applyProtection="1">
      <alignment horizontal="center" vertical="center" wrapText="1"/>
      <protection/>
    </xf>
    <xf numFmtId="49" fontId="2" fillId="18" borderId="12" xfId="79" applyNumberFormat="1" applyFont="1" applyFill="1" applyBorder="1" applyAlignment="1" applyProtection="1">
      <alignment horizontal="left" vertical="center" wrapText="1"/>
      <protection/>
    </xf>
    <xf numFmtId="0" fontId="1" fillId="18" borderId="0" xfId="19" applyFill="1">
      <alignment/>
      <protection/>
    </xf>
    <xf numFmtId="0" fontId="2" fillId="18" borderId="0" xfId="19" applyFont="1" applyFill="1" applyAlignment="1">
      <alignment horizontal="center" vertical="center"/>
      <protection/>
    </xf>
    <xf numFmtId="0" fontId="2" fillId="18" borderId="0" xfId="19" applyNumberFormat="1" applyFont="1" applyFill="1" applyAlignment="1">
      <alignment horizontal="center" vertical="center"/>
      <protection/>
    </xf>
    <xf numFmtId="0" fontId="2" fillId="18" borderId="0" xfId="19" applyFont="1" applyFill="1" applyAlignment="1">
      <alignment horizontal="right" vertical="center"/>
      <protection/>
    </xf>
    <xf numFmtId="0" fontId="3" fillId="18" borderId="0" xfId="19" applyFont="1" applyFill="1" applyAlignment="1">
      <alignment horizontal="center" vertical="center"/>
      <protection/>
    </xf>
    <xf numFmtId="0" fontId="2" fillId="18" borderId="0" xfId="19" applyFont="1" applyFill="1" applyAlignment="1">
      <alignment horizontal="right"/>
      <protection/>
    </xf>
    <xf numFmtId="0" fontId="4" fillId="18" borderId="12" xfId="19" applyNumberFormat="1" applyFont="1" applyFill="1" applyBorder="1" applyAlignment="1" applyProtection="1">
      <alignment horizontal="center" vertical="center"/>
      <protection/>
    </xf>
    <xf numFmtId="0" fontId="4" fillId="18" borderId="11" xfId="19" applyNumberFormat="1" applyFont="1" applyFill="1" applyBorder="1" applyAlignment="1" applyProtection="1">
      <alignment horizontal="center" vertical="center"/>
      <protection/>
    </xf>
    <xf numFmtId="0" fontId="4" fillId="18" borderId="10" xfId="19" applyNumberFormat="1" applyFont="1" applyFill="1" applyBorder="1" applyAlignment="1" applyProtection="1">
      <alignment horizontal="center" vertical="center"/>
      <protection/>
    </xf>
    <xf numFmtId="0" fontId="4" fillId="18" borderId="14" xfId="19" applyNumberFormat="1" applyFont="1" applyFill="1" applyBorder="1" applyAlignment="1" applyProtection="1">
      <alignment horizontal="center" vertical="center" wrapText="1"/>
      <protection/>
    </xf>
    <xf numFmtId="0" fontId="4" fillId="18" borderId="15" xfId="19" applyNumberFormat="1" applyFont="1" applyFill="1" applyBorder="1" applyAlignment="1" applyProtection="1">
      <alignment horizontal="center" vertical="center"/>
      <protection/>
    </xf>
    <xf numFmtId="0" fontId="4" fillId="18" borderId="16" xfId="19" applyNumberFormat="1" applyFont="1" applyFill="1" applyBorder="1" applyAlignment="1" applyProtection="1">
      <alignment horizontal="center" vertical="center"/>
      <protection/>
    </xf>
    <xf numFmtId="0" fontId="4" fillId="18" borderId="0" xfId="19" applyNumberFormat="1" applyFont="1" applyFill="1" applyAlignment="1" applyProtection="1">
      <alignment horizontal="center" vertical="center" wrapText="1"/>
      <protection/>
    </xf>
    <xf numFmtId="0" fontId="4" fillId="18" borderId="17" xfId="19" applyNumberFormat="1" applyFont="1" applyFill="1" applyBorder="1" applyAlignment="1" applyProtection="1">
      <alignment horizontal="center" vertical="center"/>
      <protection/>
    </xf>
    <xf numFmtId="177" fontId="2" fillId="18" borderId="10" xfId="19" applyNumberFormat="1" applyFont="1" applyFill="1" applyBorder="1" applyAlignment="1" applyProtection="1">
      <alignment horizontal="right" vertical="center" wrapText="1"/>
      <protection/>
    </xf>
    <xf numFmtId="49" fontId="2" fillId="18" borderId="10" xfId="19" applyNumberFormat="1" applyFont="1" applyFill="1" applyBorder="1" applyAlignment="1" applyProtection="1">
      <alignment horizontal="left" vertical="center" wrapText="1"/>
      <protection/>
    </xf>
    <xf numFmtId="49" fontId="2" fillId="18" borderId="11" xfId="19" applyNumberFormat="1" applyFont="1" applyFill="1" applyBorder="1" applyAlignment="1" applyProtection="1">
      <alignment horizontal="left" vertical="center" wrapText="1"/>
      <protection/>
    </xf>
    <xf numFmtId="0" fontId="1" fillId="18" borderId="0" xfId="72" applyFill="1">
      <alignment vertical="center"/>
      <protection/>
    </xf>
    <xf numFmtId="0" fontId="5" fillId="18" borderId="0" xfId="72" applyNumberFormat="1" applyFont="1" applyFill="1" applyAlignment="1" applyProtection="1">
      <alignment horizontal="center" vertical="center"/>
      <protection/>
    </xf>
    <xf numFmtId="0" fontId="1" fillId="18" borderId="0" xfId="72" applyFill="1" applyAlignment="1">
      <alignment horizontal="center" vertical="center"/>
      <protection/>
    </xf>
    <xf numFmtId="0" fontId="1" fillId="18" borderId="11" xfId="72" applyNumberFormat="1" applyFont="1" applyFill="1" applyBorder="1" applyAlignment="1" applyProtection="1">
      <alignment horizontal="center" vertical="center" wrapText="1"/>
      <protection/>
    </xf>
    <xf numFmtId="0" fontId="1" fillId="18" borderId="18" xfId="72" applyNumberFormat="1" applyFont="1" applyFill="1" applyBorder="1" applyAlignment="1" applyProtection="1">
      <alignment horizontal="center" vertical="center" wrapText="1"/>
      <protection/>
    </xf>
    <xf numFmtId="0" fontId="2" fillId="18" borderId="19" xfId="72" applyNumberFormat="1" applyFont="1" applyFill="1" applyBorder="1" applyAlignment="1" applyProtection="1">
      <alignment horizontal="center" vertical="center" wrapText="1"/>
      <protection/>
    </xf>
    <xf numFmtId="0" fontId="2" fillId="18" borderId="17" xfId="72" applyNumberFormat="1" applyFont="1" applyFill="1" applyBorder="1" applyAlignment="1" applyProtection="1">
      <alignment horizontal="center" vertical="center" wrapText="1"/>
      <protection/>
    </xf>
    <xf numFmtId="0" fontId="2" fillId="18" borderId="20" xfId="72" applyNumberFormat="1" applyFont="1" applyFill="1" applyBorder="1" applyAlignment="1" applyProtection="1">
      <alignment horizontal="center" vertical="center" wrapText="1"/>
      <protection/>
    </xf>
    <xf numFmtId="0" fontId="2" fillId="18" borderId="9" xfId="72" applyNumberFormat="1" applyFont="1" applyFill="1" applyBorder="1" applyAlignment="1" applyProtection="1">
      <alignment horizontal="center" vertical="center" wrapText="1"/>
      <protection/>
    </xf>
    <xf numFmtId="0" fontId="2" fillId="18" borderId="11" xfId="72" applyNumberFormat="1" applyFont="1" applyFill="1" applyBorder="1" applyAlignment="1" applyProtection="1">
      <alignment horizontal="center" vertical="center" wrapText="1"/>
      <protection/>
    </xf>
    <xf numFmtId="0" fontId="2" fillId="18" borderId="10" xfId="72" applyNumberFormat="1" applyFont="1" applyFill="1" applyBorder="1" applyAlignment="1" applyProtection="1">
      <alignment horizontal="center" vertical="center" wrapText="1"/>
      <protection/>
    </xf>
    <xf numFmtId="0" fontId="2" fillId="18" borderId="12" xfId="72" applyNumberFormat="1" applyFont="1" applyFill="1" applyBorder="1" applyAlignment="1" applyProtection="1">
      <alignment horizontal="center" vertical="center" wrapText="1"/>
      <protection/>
    </xf>
    <xf numFmtId="0" fontId="2" fillId="18" borderId="13" xfId="72" applyNumberFormat="1" applyFont="1" applyFill="1" applyBorder="1" applyAlignment="1" applyProtection="1">
      <alignment horizontal="center" vertical="center" wrapText="1"/>
      <protection/>
    </xf>
    <xf numFmtId="177" fontId="1" fillId="18" borderId="10" xfId="72" applyNumberFormat="1" applyFont="1" applyFill="1" applyBorder="1" applyAlignment="1" applyProtection="1">
      <alignment horizontal="right" vertical="center" wrapText="1"/>
      <protection/>
    </xf>
    <xf numFmtId="177" fontId="1" fillId="18" borderId="11" xfId="72" applyNumberFormat="1" applyFont="1" applyFill="1" applyBorder="1" applyAlignment="1" applyProtection="1">
      <alignment horizontal="right" vertical="center" wrapText="1"/>
      <protection/>
    </xf>
    <xf numFmtId="178" fontId="1" fillId="18" borderId="13" xfId="72" applyNumberFormat="1" applyFont="1" applyFill="1" applyBorder="1" applyAlignment="1" applyProtection="1">
      <alignment horizontal="right" vertical="center" wrapText="1"/>
      <protection/>
    </xf>
    <xf numFmtId="0" fontId="2" fillId="18" borderId="0" xfId="72" applyFont="1" applyFill="1" applyAlignment="1">
      <alignment horizontal="right" vertical="center"/>
      <protection/>
    </xf>
    <xf numFmtId="0" fontId="2" fillId="18" borderId="0" xfId="72" applyFont="1" applyFill="1" applyAlignment="1">
      <alignment horizontal="center" vertical="center"/>
      <protection/>
    </xf>
    <xf numFmtId="0" fontId="1" fillId="18" borderId="21" xfId="72" applyNumberFormat="1" applyFont="1" applyFill="1" applyBorder="1" applyAlignment="1" applyProtection="1">
      <alignment horizontal="center" vertical="center" wrapText="1"/>
      <protection/>
    </xf>
    <xf numFmtId="178" fontId="1" fillId="18" borderId="10" xfId="72" applyNumberFormat="1" applyFont="1" applyFill="1" applyBorder="1" applyAlignment="1" applyProtection="1">
      <alignment horizontal="right" vertical="center" wrapText="1"/>
      <protection/>
    </xf>
    <xf numFmtId="178" fontId="1" fillId="18" borderId="11" xfId="72" applyNumberFormat="1" applyFont="1" applyFill="1" applyBorder="1" applyAlignment="1" applyProtection="1">
      <alignment horizontal="right" vertical="center" wrapText="1"/>
      <protection/>
    </xf>
    <xf numFmtId="4" fontId="1" fillId="18" borderId="0" xfId="72" applyNumberFormat="1" applyFont="1" applyFill="1" applyAlignment="1" applyProtection="1">
      <alignment vertical="center"/>
      <protection/>
    </xf>
    <xf numFmtId="0" fontId="5" fillId="18" borderId="0" xfId="0" applyFont="1" applyFill="1" applyAlignment="1">
      <alignment vertical="center"/>
    </xf>
    <xf numFmtId="0" fontId="5" fillId="18" borderId="0" xfId="0" applyFont="1" applyFill="1" applyAlignment="1">
      <alignment horizontal="center" vertical="center"/>
    </xf>
    <xf numFmtId="0" fontId="2" fillId="18" borderId="10"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7" xfId="0" applyFont="1" applyFill="1" applyBorder="1" applyAlignment="1">
      <alignment horizontal="center" vertical="center" wrapText="1"/>
    </xf>
    <xf numFmtId="0" fontId="2" fillId="18" borderId="17" xfId="0" applyFont="1" applyFill="1" applyBorder="1" applyAlignment="1">
      <alignment horizontal="center" vertical="center" wrapText="1"/>
    </xf>
    <xf numFmtId="0" fontId="2" fillId="18" borderId="11" xfId="0" applyNumberFormat="1" applyFont="1" applyFill="1" applyBorder="1" applyAlignment="1">
      <alignment horizontal="center" vertical="center" wrapText="1"/>
    </xf>
    <xf numFmtId="4" fontId="2" fillId="18" borderId="11" xfId="0" applyNumberFormat="1" applyFont="1" applyFill="1" applyBorder="1" applyAlignment="1">
      <alignment horizontal="right" vertical="center" wrapText="1"/>
    </xf>
    <xf numFmtId="49" fontId="2" fillId="18" borderId="11" xfId="77" applyNumberFormat="1" applyFont="1" applyFill="1" applyBorder="1" applyAlignment="1">
      <alignment horizontal="center" vertical="center"/>
      <protection/>
    </xf>
    <xf numFmtId="0" fontId="2" fillId="18" borderId="11" xfId="77" applyFont="1" applyFill="1" applyBorder="1" applyAlignment="1">
      <alignment horizontal="left" vertical="center" wrapText="1"/>
      <protection/>
    </xf>
    <xf numFmtId="178" fontId="2" fillId="18" borderId="11" xfId="0" applyNumberFormat="1" applyFont="1" applyFill="1" applyBorder="1" applyAlignment="1" applyProtection="1">
      <alignment horizontal="right" vertical="center" wrapText="1"/>
      <protection/>
    </xf>
    <xf numFmtId="176" fontId="2" fillId="18" borderId="11" xfId="0" applyNumberFormat="1" applyFont="1" applyFill="1" applyBorder="1" applyAlignment="1">
      <alignment horizontal="right" vertical="center"/>
    </xf>
    <xf numFmtId="0" fontId="0" fillId="18" borderId="11" xfId="0" applyFill="1" applyBorder="1" applyAlignment="1">
      <alignment horizontal="right" vertical="center"/>
    </xf>
    <xf numFmtId="176" fontId="2" fillId="18" borderId="11" xfId="0" applyNumberFormat="1" applyFont="1" applyFill="1" applyBorder="1" applyAlignment="1">
      <alignment horizontal="right" vertical="center"/>
    </xf>
    <xf numFmtId="4" fontId="2" fillId="18" borderId="11" xfId="0" applyNumberFormat="1" applyFont="1" applyFill="1" applyBorder="1" applyAlignment="1">
      <alignment horizontal="right" vertical="center" wrapText="1"/>
    </xf>
    <xf numFmtId="0" fontId="2" fillId="18" borderId="0" xfId="0" applyFont="1" applyFill="1" applyAlignment="1">
      <alignment vertical="center"/>
    </xf>
    <xf numFmtId="0" fontId="2" fillId="18" borderId="9" xfId="0" applyFont="1" applyFill="1" applyBorder="1" applyAlignment="1">
      <alignment horizontal="center" vertical="center"/>
    </xf>
    <xf numFmtId="0" fontId="2" fillId="18" borderId="0" xfId="20" applyFont="1" applyFill="1" applyAlignment="1">
      <alignment vertical="center"/>
      <protection/>
    </xf>
    <xf numFmtId="0" fontId="1" fillId="18" borderId="0" xfId="20" applyFill="1" applyAlignment="1">
      <alignment vertical="center"/>
      <protection/>
    </xf>
    <xf numFmtId="0" fontId="1" fillId="18" borderId="0" xfId="20" applyFill="1" applyAlignment="1">
      <alignment horizontal="center" vertical="center" wrapText="1"/>
      <protection/>
    </xf>
    <xf numFmtId="0" fontId="1" fillId="18" borderId="0" xfId="20" applyFill="1">
      <alignment vertical="center"/>
      <protection/>
    </xf>
    <xf numFmtId="0" fontId="6" fillId="18" borderId="0" xfId="20" applyNumberFormat="1" applyFont="1" applyFill="1" applyAlignment="1" applyProtection="1">
      <alignment horizontal="center" vertical="center" wrapText="1"/>
      <protection/>
    </xf>
    <xf numFmtId="0" fontId="1" fillId="18" borderId="0" xfId="20" applyNumberFormat="1" applyFont="1" applyFill="1" applyAlignment="1" applyProtection="1">
      <alignment vertical="center"/>
      <protection/>
    </xf>
    <xf numFmtId="0" fontId="2" fillId="18" borderId="11" xfId="20" applyFont="1" applyFill="1" applyBorder="1" applyAlignment="1">
      <alignment horizontal="centerContinuous" vertical="center"/>
      <protection/>
    </xf>
    <xf numFmtId="0" fontId="2" fillId="18" borderId="11" xfId="20" applyNumberFormat="1" applyFont="1" applyFill="1" applyBorder="1" applyAlignment="1" applyProtection="1">
      <alignment horizontal="center" vertical="center" wrapText="1"/>
      <protection/>
    </xf>
    <xf numFmtId="0" fontId="2" fillId="18" borderId="21" xfId="20" applyFont="1" applyFill="1" applyBorder="1" applyAlignment="1">
      <alignment horizontal="center" vertical="center" wrapText="1"/>
      <protection/>
    </xf>
    <xf numFmtId="0" fontId="2" fillId="18" borderId="11" xfId="20" applyNumberFormat="1" applyFont="1" applyFill="1" applyBorder="1" applyAlignment="1" applyProtection="1">
      <alignment horizontal="centerContinuous" vertical="center"/>
      <protection/>
    </xf>
    <xf numFmtId="0" fontId="2" fillId="18" borderId="11" xfId="20" applyNumberFormat="1" applyFont="1" applyFill="1" applyBorder="1" applyAlignment="1" applyProtection="1">
      <alignment horizontal="center" vertical="center"/>
      <protection/>
    </xf>
    <xf numFmtId="0" fontId="2" fillId="18" borderId="15" xfId="20" applyFont="1" applyFill="1" applyBorder="1" applyAlignment="1">
      <alignment horizontal="center" vertical="center" wrapText="1"/>
      <protection/>
    </xf>
    <xf numFmtId="0" fontId="2" fillId="18" borderId="17" xfId="20" applyFont="1" applyFill="1" applyBorder="1" applyAlignment="1">
      <alignment horizontal="center" vertical="center" wrapText="1"/>
      <protection/>
    </xf>
    <xf numFmtId="0" fontId="2" fillId="18" borderId="10" xfId="77" applyNumberFormat="1" applyFont="1" applyFill="1" applyBorder="1" applyAlignment="1" applyProtection="1">
      <alignment horizontal="center" vertical="center"/>
      <protection/>
    </xf>
    <xf numFmtId="0" fontId="2" fillId="18" borderId="11" xfId="77" applyNumberFormat="1" applyFont="1" applyFill="1" applyBorder="1" applyAlignment="1" applyProtection="1">
      <alignment horizontal="center" vertical="center" wrapText="1"/>
      <protection/>
    </xf>
    <xf numFmtId="179" fontId="2" fillId="18" borderId="11" xfId="77" applyNumberFormat="1" applyFont="1" applyFill="1" applyBorder="1" applyAlignment="1" applyProtection="1">
      <alignment horizontal="right" vertical="center" wrapText="1"/>
      <protection/>
    </xf>
    <xf numFmtId="0" fontId="2" fillId="18" borderId="10" xfId="74" applyNumberFormat="1" applyFont="1" applyFill="1" applyBorder="1" applyAlignment="1" applyProtection="1">
      <alignment horizontal="right" vertical="center" wrapText="1"/>
      <protection/>
    </xf>
    <xf numFmtId="0" fontId="2" fillId="18" borderId="11" xfId="61" applyNumberFormat="1" applyFont="1" applyFill="1" applyBorder="1" applyAlignment="1" applyProtection="1">
      <alignment horizontal="right" vertical="center" wrapText="1"/>
      <protection/>
    </xf>
    <xf numFmtId="179" fontId="2" fillId="18" borderId="11" xfId="77" applyNumberFormat="1" applyFont="1" applyFill="1" applyBorder="1" applyAlignment="1" applyProtection="1">
      <alignment horizontal="right" vertical="center" wrapText="1"/>
      <protection/>
    </xf>
    <xf numFmtId="176" fontId="2" fillId="18" borderId="10" xfId="74" applyNumberFormat="1" applyFont="1" applyFill="1" applyBorder="1" applyAlignment="1" applyProtection="1">
      <alignment horizontal="right" vertical="center" wrapText="1"/>
      <protection/>
    </xf>
    <xf numFmtId="180" fontId="2" fillId="18" borderId="11" xfId="77" applyNumberFormat="1" applyFont="1" applyFill="1" applyBorder="1" applyAlignment="1">
      <alignment horizontal="center" vertical="center"/>
      <protection/>
    </xf>
    <xf numFmtId="0" fontId="2" fillId="18" borderId="11" xfId="74" applyNumberFormat="1" applyFont="1" applyFill="1" applyBorder="1" applyAlignment="1" applyProtection="1">
      <alignment horizontal="right" vertical="center" wrapText="1"/>
      <protection/>
    </xf>
    <xf numFmtId="176" fontId="2" fillId="18" borderId="11" xfId="74" applyNumberFormat="1" applyFont="1" applyFill="1" applyBorder="1" applyAlignment="1" applyProtection="1">
      <alignment horizontal="right" vertical="center" wrapText="1"/>
      <protection/>
    </xf>
    <xf numFmtId="0" fontId="1" fillId="18" borderId="0" xfId="20" applyNumberFormat="1" applyFont="1" applyFill="1" applyAlignment="1" applyProtection="1">
      <alignment horizontal="center" vertical="center" wrapText="1"/>
      <protection/>
    </xf>
    <xf numFmtId="0" fontId="1" fillId="18" borderId="9" xfId="20" applyFill="1" applyBorder="1" applyAlignment="1">
      <alignment horizontal="right" vertical="center"/>
      <protection/>
    </xf>
    <xf numFmtId="0" fontId="1" fillId="18" borderId="9" xfId="20" applyFont="1" applyFill="1" applyBorder="1" applyAlignment="1">
      <alignment horizontal="right" vertical="center"/>
      <protection/>
    </xf>
    <xf numFmtId="0" fontId="2" fillId="18" borderId="0" xfId="20" applyFont="1" applyFill="1" applyAlignment="1">
      <alignment horizontal="center" vertical="center"/>
      <protection/>
    </xf>
    <xf numFmtId="0" fontId="1" fillId="18" borderId="11" xfId="77" applyFill="1" applyBorder="1">
      <alignment vertical="center"/>
      <protection/>
    </xf>
    <xf numFmtId="176" fontId="1" fillId="18" borderId="11" xfId="77" applyNumberFormat="1" applyFill="1" applyBorder="1">
      <alignment vertical="center"/>
      <protection/>
    </xf>
    <xf numFmtId="179" fontId="1" fillId="18" borderId="11" xfId="20" applyNumberFormat="1" applyFont="1" applyFill="1" applyBorder="1" applyAlignment="1" applyProtection="1">
      <alignment horizontal="right" vertical="center" wrapText="1"/>
      <protection/>
    </xf>
    <xf numFmtId="179" fontId="1" fillId="18" borderId="11" xfId="20" applyNumberFormat="1" applyFill="1" applyBorder="1" applyAlignment="1">
      <alignment horizontal="right" vertical="center" wrapText="1"/>
      <protection/>
    </xf>
    <xf numFmtId="49" fontId="2" fillId="18" borderId="10" xfId="62" applyNumberFormat="1" applyFont="1" applyFill="1" applyBorder="1" applyAlignment="1" applyProtection="1">
      <alignment horizontal="left" vertical="center" wrapText="1"/>
      <protection/>
    </xf>
    <xf numFmtId="49" fontId="2" fillId="18" borderId="13" xfId="62" applyNumberFormat="1" applyFont="1" applyFill="1" applyBorder="1" applyAlignment="1" applyProtection="1">
      <alignment horizontal="left" vertical="center" wrapText="1"/>
      <protection/>
    </xf>
    <xf numFmtId="0" fontId="2" fillId="18" borderId="0" xfId="0" applyFont="1" applyFill="1" applyAlignment="1">
      <alignment horizontal="right" vertical="center"/>
    </xf>
    <xf numFmtId="0" fontId="2" fillId="18" borderId="9" xfId="0" applyFont="1" applyFill="1" applyBorder="1" applyAlignment="1">
      <alignment horizontal="right" vertical="center"/>
    </xf>
    <xf numFmtId="49" fontId="2" fillId="18" borderId="12" xfId="62" applyNumberFormat="1" applyFont="1" applyFill="1" applyBorder="1" applyAlignment="1" applyProtection="1">
      <alignment horizontal="left" vertical="center" wrapText="1"/>
      <protection/>
    </xf>
    <xf numFmtId="0" fontId="1" fillId="18" borderId="0" xfId="27" applyFill="1">
      <alignment vertical="center"/>
      <protection/>
    </xf>
    <xf numFmtId="0" fontId="2" fillId="18" borderId="0" xfId="27" applyFont="1" applyFill="1" applyAlignment="1">
      <alignment horizontal="center" vertical="center" wrapText="1"/>
      <protection/>
    </xf>
    <xf numFmtId="0" fontId="5" fillId="18" borderId="0" xfId="27" applyNumberFormat="1" applyFont="1" applyFill="1" applyAlignment="1" applyProtection="1">
      <alignment horizontal="center" vertical="center"/>
      <protection/>
    </xf>
    <xf numFmtId="0" fontId="2" fillId="18" borderId="0" xfId="27" applyFont="1" applyFill="1" applyAlignment="1">
      <alignment horizontal="centerContinuous" vertical="center"/>
      <protection/>
    </xf>
    <xf numFmtId="0" fontId="2" fillId="18" borderId="11" xfId="27" applyNumberFormat="1" applyFont="1" applyFill="1" applyBorder="1" applyAlignment="1" applyProtection="1">
      <alignment horizontal="center" vertical="center" wrapText="1"/>
      <protection/>
    </xf>
    <xf numFmtId="0" fontId="2" fillId="18" borderId="11" xfId="27" applyFont="1" applyFill="1" applyBorder="1" applyAlignment="1">
      <alignment horizontal="center" vertical="center" wrapText="1"/>
      <protection/>
    </xf>
    <xf numFmtId="0" fontId="2" fillId="18" borderId="19" xfId="27" applyNumberFormat="1" applyFont="1" applyFill="1" applyBorder="1" applyAlignment="1" applyProtection="1">
      <alignment horizontal="center" vertical="center" wrapText="1"/>
      <protection/>
    </xf>
    <xf numFmtId="0" fontId="2" fillId="18" borderId="10" xfId="27" applyNumberFormat="1" applyFont="1" applyFill="1" applyBorder="1" applyAlignment="1" applyProtection="1">
      <alignment horizontal="center" vertical="center" wrapText="1"/>
      <protection/>
    </xf>
    <xf numFmtId="49" fontId="2" fillId="18" borderId="0" xfId="27" applyNumberFormat="1" applyFont="1" applyFill="1" applyAlignment="1">
      <alignment horizontal="center" vertical="center"/>
      <protection/>
    </xf>
    <xf numFmtId="0" fontId="2" fillId="18" borderId="0" xfId="27" applyFont="1" applyFill="1" applyAlignment="1">
      <alignment horizontal="left" vertical="center"/>
      <protection/>
    </xf>
    <xf numFmtId="180" fontId="2" fillId="18" borderId="0" xfId="27" applyNumberFormat="1" applyFont="1" applyFill="1" applyAlignment="1">
      <alignment horizontal="center" vertical="center"/>
      <protection/>
    </xf>
    <xf numFmtId="180" fontId="2" fillId="18" borderId="0" xfId="27" applyNumberFormat="1" applyFont="1" applyFill="1" applyAlignment="1">
      <alignment vertical="center"/>
      <protection/>
    </xf>
    <xf numFmtId="0" fontId="2" fillId="18" borderId="13" xfId="27" applyNumberFormat="1" applyFont="1" applyFill="1" applyBorder="1" applyAlignment="1" applyProtection="1">
      <alignment horizontal="center" vertical="center" wrapText="1"/>
      <protection/>
    </xf>
    <xf numFmtId="0" fontId="2" fillId="18" borderId="9" xfId="27" applyNumberFormat="1" applyFont="1" applyFill="1" applyBorder="1" applyAlignment="1" applyProtection="1">
      <alignment horizontal="center" vertical="center" wrapText="1"/>
      <protection/>
    </xf>
    <xf numFmtId="0" fontId="2" fillId="18" borderId="11" xfId="74" applyNumberFormat="1" applyFont="1" applyFill="1" applyBorder="1" applyAlignment="1" applyProtection="1">
      <alignment horizontal="center" vertical="center" wrapText="1"/>
      <protection/>
    </xf>
    <xf numFmtId="0" fontId="1" fillId="18" borderId="0" xfId="27" applyFont="1" applyFill="1" applyAlignment="1">
      <alignment horizontal="right" vertical="center" wrapText="1"/>
      <protection/>
    </xf>
    <xf numFmtId="0" fontId="1" fillId="18" borderId="9" xfId="27" applyFont="1" applyFill="1" applyBorder="1" applyAlignment="1">
      <alignment horizontal="left" vertical="center" wrapText="1"/>
      <protection/>
    </xf>
    <xf numFmtId="0" fontId="2" fillId="18" borderId="9" xfId="27" applyNumberFormat="1" applyFont="1" applyFill="1" applyBorder="1" applyAlignment="1" applyProtection="1">
      <alignment horizontal="right" vertical="center"/>
      <protection/>
    </xf>
    <xf numFmtId="0" fontId="2" fillId="18" borderId="0" xfId="27" applyFont="1" applyFill="1" applyAlignment="1">
      <alignment vertical="center"/>
      <protection/>
    </xf>
    <xf numFmtId="0" fontId="2" fillId="18" borderId="12" xfId="27" applyNumberFormat="1" applyFont="1" applyFill="1" applyBorder="1" applyAlignment="1" applyProtection="1">
      <alignment horizontal="center" vertical="center" wrapText="1"/>
      <protection/>
    </xf>
    <xf numFmtId="0" fontId="1" fillId="18" borderId="12" xfId="27" applyFont="1" applyFill="1" applyBorder="1" applyAlignment="1">
      <alignment horizontal="center" vertical="center" wrapText="1"/>
      <protection/>
    </xf>
    <xf numFmtId="0" fontId="1" fillId="18" borderId="11" xfId="27" applyFont="1" applyFill="1" applyBorder="1" applyAlignment="1">
      <alignment horizontal="center" vertical="center" wrapText="1"/>
      <protection/>
    </xf>
    <xf numFmtId="0" fontId="1" fillId="18" borderId="10" xfId="27" applyFont="1" applyFill="1" applyBorder="1" applyAlignment="1">
      <alignment horizontal="center" vertical="center" wrapText="1"/>
      <protection/>
    </xf>
    <xf numFmtId="0" fontId="1" fillId="18" borderId="0" xfId="27" applyFont="1" applyFill="1" applyAlignment="1">
      <alignment horizontal="centerContinuous" vertical="center"/>
      <protection/>
    </xf>
    <xf numFmtId="0" fontId="1" fillId="18" borderId="0" xfId="62" applyFill="1">
      <alignment vertical="center"/>
      <protection/>
    </xf>
    <xf numFmtId="0" fontId="2" fillId="18" borderId="0" xfId="62" applyFont="1" applyFill="1" applyAlignment="1">
      <alignment horizontal="center" vertical="center" wrapText="1"/>
      <protection/>
    </xf>
    <xf numFmtId="0" fontId="5" fillId="18" borderId="0" xfId="62" applyNumberFormat="1" applyFont="1" applyFill="1" applyAlignment="1" applyProtection="1">
      <alignment horizontal="center" vertical="center"/>
      <protection/>
    </xf>
    <xf numFmtId="0" fontId="2" fillId="18" borderId="0" xfId="62" applyFont="1" applyFill="1" applyAlignment="1">
      <alignment horizontal="centerContinuous" vertical="center"/>
      <protection/>
    </xf>
    <xf numFmtId="0" fontId="2" fillId="18" borderId="11" xfId="62" applyFont="1" applyFill="1" applyBorder="1" applyAlignment="1">
      <alignment horizontal="center" vertical="center"/>
      <protection/>
    </xf>
    <xf numFmtId="0" fontId="2" fillId="18" borderId="11" xfId="62" applyNumberFormat="1" applyFont="1" applyFill="1" applyBorder="1" applyAlignment="1" applyProtection="1">
      <alignment horizontal="center" vertical="center" wrapText="1"/>
      <protection/>
    </xf>
    <xf numFmtId="0" fontId="2" fillId="18" borderId="11" xfId="62" applyFont="1" applyFill="1" applyBorder="1" applyAlignment="1">
      <alignment horizontal="center" vertical="center" wrapText="1"/>
      <protection/>
    </xf>
    <xf numFmtId="0" fontId="2" fillId="18" borderId="11" xfId="62" applyFont="1" applyFill="1" applyBorder="1" applyAlignment="1">
      <alignment horizontal="centerContinuous" vertical="center"/>
      <protection/>
    </xf>
    <xf numFmtId="0" fontId="2" fillId="18" borderId="11" xfId="62" applyNumberFormat="1" applyFont="1" applyFill="1" applyBorder="1" applyAlignment="1" applyProtection="1">
      <alignment horizontal="center" vertical="center"/>
      <protection/>
    </xf>
    <xf numFmtId="0" fontId="2" fillId="18" borderId="10" xfId="62" applyNumberFormat="1" applyFont="1" applyFill="1" applyBorder="1" applyAlignment="1" applyProtection="1">
      <alignment horizontal="center" vertical="center"/>
      <protection/>
    </xf>
    <xf numFmtId="49" fontId="2" fillId="18" borderId="0" xfId="62" applyNumberFormat="1" applyFont="1" applyFill="1" applyAlignment="1">
      <alignment horizontal="center" vertical="center"/>
      <protection/>
    </xf>
    <xf numFmtId="0" fontId="2" fillId="18" borderId="0" xfId="62" applyFont="1" applyFill="1" applyAlignment="1">
      <alignment horizontal="left" vertical="center"/>
      <protection/>
    </xf>
    <xf numFmtId="180" fontId="2" fillId="18" borderId="0" xfId="62" applyNumberFormat="1" applyFont="1" applyFill="1" applyAlignment="1">
      <alignment horizontal="center" vertical="center"/>
      <protection/>
    </xf>
    <xf numFmtId="180" fontId="2" fillId="18" borderId="0" xfId="62" applyNumberFormat="1" applyFont="1" applyFill="1" applyAlignment="1">
      <alignment vertical="center"/>
      <protection/>
    </xf>
    <xf numFmtId="0" fontId="1" fillId="18" borderId="0" xfId="62" applyFont="1" applyFill="1" applyAlignment="1">
      <alignment horizontal="right" vertical="center" wrapText="1"/>
      <protection/>
    </xf>
    <xf numFmtId="0" fontId="1" fillId="18" borderId="9" xfId="62" applyFont="1" applyFill="1" applyBorder="1" applyAlignment="1">
      <alignment horizontal="left" vertical="center" wrapText="1"/>
      <protection/>
    </xf>
    <xf numFmtId="0" fontId="2" fillId="18" borderId="9" xfId="62" applyNumberFormat="1" applyFont="1" applyFill="1" applyBorder="1" applyAlignment="1" applyProtection="1">
      <alignment horizontal="right" vertical="center"/>
      <protection/>
    </xf>
    <xf numFmtId="0" fontId="2" fillId="18" borderId="0" xfId="62" applyFont="1" applyFill="1" applyAlignment="1">
      <alignment vertical="center"/>
      <protection/>
    </xf>
    <xf numFmtId="0" fontId="1" fillId="18" borderId="11" xfId="62" applyFont="1" applyFill="1" applyBorder="1" applyAlignment="1">
      <alignment horizontal="center" vertical="center" wrapText="1"/>
      <protection/>
    </xf>
    <xf numFmtId="0" fontId="1" fillId="18" borderId="11" xfId="62" applyFont="1" applyFill="1" applyBorder="1" applyAlignment="1" applyProtection="1">
      <alignment horizontal="center" vertical="center" wrapText="1"/>
      <protection locked="0"/>
    </xf>
    <xf numFmtId="0" fontId="1" fillId="18" borderId="0" xfId="62" applyFont="1" applyFill="1" applyAlignment="1">
      <alignment horizontal="centerContinuous" vertical="center"/>
      <protection/>
    </xf>
    <xf numFmtId="0" fontId="1" fillId="18" borderId="0" xfId="76" applyFill="1">
      <alignment vertical="center"/>
      <protection/>
    </xf>
    <xf numFmtId="0" fontId="2" fillId="18" borderId="0" xfId="76" applyFont="1" applyFill="1" applyAlignment="1">
      <alignment horizontal="right" vertical="center" wrapText="1"/>
      <protection/>
    </xf>
    <xf numFmtId="0" fontId="5" fillId="18" borderId="0" xfId="76" applyNumberFormat="1" applyFont="1" applyFill="1" applyAlignment="1" applyProtection="1">
      <alignment horizontal="center" vertical="center" wrapText="1"/>
      <protection/>
    </xf>
    <xf numFmtId="0" fontId="2" fillId="18" borderId="0" xfId="76" applyFont="1" applyFill="1" applyAlignment="1">
      <alignment horizontal="left" vertical="center" wrapText="1"/>
      <protection/>
    </xf>
    <xf numFmtId="0" fontId="2" fillId="18" borderId="9" xfId="76" applyFont="1" applyFill="1" applyBorder="1" applyAlignment="1">
      <alignment horizontal="left" vertical="center" wrapText="1"/>
      <protection/>
    </xf>
    <xf numFmtId="0" fontId="2" fillId="18" borderId="10" xfId="76" applyFont="1" applyFill="1" applyBorder="1" applyAlignment="1">
      <alignment horizontal="center" vertical="center" wrapText="1"/>
      <protection/>
    </xf>
    <xf numFmtId="0" fontId="2" fillId="18" borderId="13" xfId="76" applyFont="1" applyFill="1" applyBorder="1" applyAlignment="1">
      <alignment horizontal="center" vertical="center" wrapText="1"/>
      <protection/>
    </xf>
    <xf numFmtId="0" fontId="2" fillId="18" borderId="12" xfId="76" applyFont="1" applyFill="1" applyBorder="1" applyAlignment="1">
      <alignment horizontal="center" vertical="center" wrapText="1"/>
      <protection/>
    </xf>
    <xf numFmtId="0" fontId="2" fillId="18" borderId="11" xfId="76" applyFont="1" applyFill="1" applyBorder="1" applyAlignment="1">
      <alignment horizontal="center" vertical="center" wrapText="1"/>
      <protection/>
    </xf>
    <xf numFmtId="49" fontId="2" fillId="18" borderId="11" xfId="76" applyNumberFormat="1" applyFont="1" applyFill="1" applyBorder="1" applyAlignment="1" applyProtection="1">
      <alignment horizontal="center" vertical="center" wrapText="1"/>
      <protection/>
    </xf>
    <xf numFmtId="0" fontId="2" fillId="18" borderId="10" xfId="76" applyFont="1" applyFill="1" applyBorder="1" applyAlignment="1">
      <alignment horizontal="center" vertical="center" wrapText="1"/>
      <protection/>
    </xf>
    <xf numFmtId="0" fontId="2" fillId="18" borderId="11" xfId="76" applyNumberFormat="1" applyFont="1" applyFill="1" applyBorder="1" applyAlignment="1" applyProtection="1">
      <alignment horizontal="center" vertical="center" wrapText="1"/>
      <protection/>
    </xf>
    <xf numFmtId="0" fontId="2" fillId="18" borderId="17" xfId="76" applyFont="1" applyFill="1" applyBorder="1" applyAlignment="1">
      <alignment horizontal="center" vertical="center" wrapText="1"/>
      <protection/>
    </xf>
    <xf numFmtId="0" fontId="2" fillId="18" borderId="10" xfId="76" applyFont="1" applyFill="1" applyBorder="1" applyAlignment="1">
      <alignment horizontal="center" vertical="center" wrapText="1"/>
      <protection/>
    </xf>
    <xf numFmtId="176" fontId="2" fillId="18" borderId="11" xfId="76" applyNumberFormat="1" applyFont="1" applyFill="1" applyBorder="1" applyAlignment="1">
      <alignment vertical="center" wrapText="1"/>
      <protection/>
    </xf>
    <xf numFmtId="0" fontId="0" fillId="0" borderId="11" xfId="0" applyBorder="1" applyAlignment="1">
      <alignment/>
    </xf>
    <xf numFmtId="176" fontId="2" fillId="0" borderId="11" xfId="0" applyNumberFormat="1" applyFont="1" applyBorder="1" applyAlignment="1">
      <alignment vertical="center"/>
    </xf>
    <xf numFmtId="49" fontId="2" fillId="18" borderId="11" xfId="62" applyNumberFormat="1" applyFont="1" applyFill="1" applyBorder="1" applyAlignment="1" applyProtection="1">
      <alignment horizontal="center" vertical="center" wrapText="1"/>
      <protection/>
    </xf>
    <xf numFmtId="0" fontId="2" fillId="18" borderId="10" xfId="76" applyNumberFormat="1" applyFont="1" applyFill="1" applyBorder="1" applyAlignment="1" applyProtection="1">
      <alignment horizontal="left" vertical="center" wrapText="1"/>
      <protection/>
    </xf>
    <xf numFmtId="49" fontId="2" fillId="18" borderId="22" xfId="76" applyNumberFormat="1" applyFont="1" applyFill="1" applyBorder="1" applyAlignment="1" applyProtection="1">
      <alignment horizontal="left" vertical="center" wrapText="1"/>
      <protection/>
    </xf>
    <xf numFmtId="176" fontId="2" fillId="18" borderId="23" xfId="76" applyNumberFormat="1" applyFont="1" applyFill="1" applyBorder="1" applyAlignment="1">
      <alignment vertical="center" wrapText="1"/>
      <protection/>
    </xf>
    <xf numFmtId="176" fontId="2" fillId="18" borderId="17" xfId="76" applyNumberFormat="1" applyFont="1" applyFill="1" applyBorder="1" applyAlignment="1">
      <alignment vertical="center" wrapText="1"/>
      <protection/>
    </xf>
    <xf numFmtId="176" fontId="2" fillId="18" borderId="9" xfId="76" applyNumberFormat="1" applyFont="1" applyFill="1" applyBorder="1" applyAlignment="1">
      <alignment vertical="center" wrapText="1"/>
      <protection/>
    </xf>
    <xf numFmtId="49" fontId="2" fillId="18" borderId="11" xfId="76" applyNumberFormat="1" applyFont="1" applyFill="1" applyBorder="1" applyAlignment="1" applyProtection="1">
      <alignment horizontal="left" vertical="center" wrapText="1"/>
      <protection/>
    </xf>
    <xf numFmtId="176" fontId="2" fillId="18" borderId="13" xfId="76" applyNumberFormat="1" applyFont="1" applyFill="1" applyBorder="1" applyAlignment="1">
      <alignment vertical="center" wrapText="1"/>
      <protection/>
    </xf>
    <xf numFmtId="49" fontId="2" fillId="18" borderId="11" xfId="76" applyNumberFormat="1" applyFont="1" applyFill="1" applyBorder="1" applyAlignment="1" applyProtection="1">
      <alignment horizontal="left" vertical="center"/>
      <protection/>
    </xf>
    <xf numFmtId="176" fontId="2" fillId="18" borderId="11" xfId="76" applyNumberFormat="1" applyFont="1" applyFill="1" applyBorder="1" applyAlignment="1" applyProtection="1">
      <alignment vertical="center" wrapText="1"/>
      <protection/>
    </xf>
    <xf numFmtId="176" fontId="2" fillId="18" borderId="13" xfId="76" applyNumberFormat="1" applyFont="1" applyFill="1" applyBorder="1" applyAlignment="1" applyProtection="1">
      <alignment vertical="center" wrapText="1"/>
      <protection/>
    </xf>
    <xf numFmtId="0" fontId="2" fillId="18" borderId="0" xfId="76" applyFont="1" applyFill="1" applyAlignment="1">
      <alignment horizontal="centerContinuous" vertical="center"/>
      <protection/>
    </xf>
    <xf numFmtId="0" fontId="2" fillId="18" borderId="0" xfId="76" applyNumberFormat="1" applyFont="1" applyFill="1" applyAlignment="1" applyProtection="1">
      <alignment vertical="center" wrapText="1"/>
      <protection/>
    </xf>
    <xf numFmtId="0" fontId="2" fillId="18" borderId="0" xfId="76" applyNumberFormat="1" applyFont="1" applyFill="1" applyAlignment="1" applyProtection="1">
      <alignment horizontal="right" vertical="center"/>
      <protection/>
    </xf>
    <xf numFmtId="0" fontId="2" fillId="18" borderId="9" xfId="76" applyNumberFormat="1" applyFont="1" applyFill="1" applyBorder="1" applyAlignment="1" applyProtection="1">
      <alignment wrapText="1"/>
      <protection/>
    </xf>
    <xf numFmtId="0" fontId="2" fillId="18" borderId="9" xfId="76" applyNumberFormat="1" applyFont="1" applyFill="1" applyBorder="1" applyAlignment="1" applyProtection="1">
      <alignment horizontal="right" vertical="center" wrapText="1"/>
      <protection/>
    </xf>
    <xf numFmtId="0" fontId="2" fillId="18" borderId="12" xfId="76" applyFont="1" applyFill="1" applyBorder="1" applyAlignment="1">
      <alignment horizontal="center" vertical="center" wrapText="1"/>
      <protection/>
    </xf>
    <xf numFmtId="0" fontId="2" fillId="18" borderId="19" xfId="76" applyFont="1" applyFill="1" applyBorder="1" applyAlignment="1">
      <alignment horizontal="center" vertical="center" wrapText="1"/>
      <protection/>
    </xf>
    <xf numFmtId="0" fontId="2" fillId="18" borderId="10" xfId="76" applyNumberFormat="1" applyFont="1" applyFill="1" applyBorder="1" applyAlignment="1" applyProtection="1">
      <alignment horizontal="center" vertical="center" wrapText="1"/>
      <protection/>
    </xf>
    <xf numFmtId="0" fontId="2" fillId="18" borderId="11" xfId="76" applyNumberFormat="1" applyFont="1" applyFill="1" applyBorder="1" applyAlignment="1" applyProtection="1">
      <alignment horizontal="center" vertical="center"/>
      <protection/>
    </xf>
    <xf numFmtId="0" fontId="2" fillId="18" borderId="19" xfId="76" applyFont="1" applyFill="1" applyBorder="1" applyAlignment="1">
      <alignment horizontal="center" vertical="center" wrapText="1"/>
      <protection/>
    </xf>
    <xf numFmtId="177" fontId="2" fillId="18" borderId="10" xfId="76" applyNumberFormat="1" applyFont="1" applyFill="1" applyBorder="1" applyAlignment="1" applyProtection="1">
      <alignment horizontal="right" vertical="center" wrapText="1"/>
      <protection/>
    </xf>
    <xf numFmtId="177" fontId="2" fillId="18" borderId="11" xfId="76" applyNumberFormat="1" applyFont="1" applyFill="1" applyBorder="1" applyAlignment="1" applyProtection="1">
      <alignment horizontal="right" vertical="center" wrapText="1"/>
      <protection/>
    </xf>
    <xf numFmtId="177" fontId="1" fillId="18" borderId="13" xfId="76" applyNumberFormat="1" applyFont="1" applyFill="1" applyBorder="1" applyAlignment="1" applyProtection="1">
      <alignment horizontal="right" vertical="center" wrapText="1"/>
      <protection/>
    </xf>
    <xf numFmtId="181" fontId="2" fillId="18" borderId="0" xfId="76" applyNumberFormat="1" applyFont="1" applyFill="1" applyAlignment="1" applyProtection="1">
      <alignment horizontal="centerContinuous" vertical="center"/>
      <protection/>
    </xf>
    <xf numFmtId="0" fontId="0" fillId="18" borderId="0" xfId="0" applyFill="1" applyAlignment="1">
      <alignment vertical="center" wrapText="1"/>
    </xf>
    <xf numFmtId="0" fontId="5" fillId="18" borderId="0" xfId="0" applyFont="1" applyFill="1" applyAlignment="1">
      <alignment horizontal="center" vertical="center" wrapText="1"/>
    </xf>
    <xf numFmtId="0" fontId="2" fillId="18" borderId="11" xfId="0" applyFont="1" applyFill="1" applyBorder="1" applyAlignment="1">
      <alignment horizontal="right" vertical="center" wrapText="1"/>
    </xf>
    <xf numFmtId="0" fontId="2" fillId="18" borderId="0" xfId="0" applyFont="1" applyFill="1" applyAlignment="1">
      <alignment horizontal="right" vertical="center" wrapText="1"/>
    </xf>
    <xf numFmtId="0" fontId="2" fillId="18" borderId="9" xfId="0" applyFont="1" applyFill="1" applyBorder="1" applyAlignment="1">
      <alignment horizontal="right" vertical="center" wrapText="1"/>
    </xf>
    <xf numFmtId="0" fontId="1" fillId="18" borderId="0" xfId="54" applyFill="1">
      <alignment vertical="center"/>
      <protection/>
    </xf>
    <xf numFmtId="0" fontId="2" fillId="18" borderId="0" xfId="54" applyFont="1" applyFill="1" applyAlignment="1">
      <alignment horizontal="center" vertical="center"/>
      <protection/>
    </xf>
    <xf numFmtId="0" fontId="2" fillId="18" borderId="0" xfId="54" applyFont="1" applyFill="1" applyAlignment="1">
      <alignment horizontal="centerContinuous" vertical="center"/>
      <protection/>
    </xf>
    <xf numFmtId="0" fontId="5" fillId="18" borderId="0" xfId="54" applyNumberFormat="1" applyFont="1" applyFill="1" applyAlignment="1" applyProtection="1">
      <alignment horizontal="center" vertical="center" wrapText="1"/>
      <protection/>
    </xf>
    <xf numFmtId="0" fontId="2" fillId="18" borderId="11" xfId="54" applyFont="1" applyFill="1" applyBorder="1" applyAlignment="1">
      <alignment horizontal="center" vertical="center" wrapText="1"/>
      <protection/>
    </xf>
    <xf numFmtId="0" fontId="2" fillId="18" borderId="11" xfId="54" applyNumberFormat="1" applyFont="1" applyFill="1" applyBorder="1" applyAlignment="1" applyProtection="1">
      <alignment horizontal="center" vertical="center" wrapText="1"/>
      <protection/>
    </xf>
    <xf numFmtId="0" fontId="2" fillId="18" borderId="11" xfId="54" applyNumberFormat="1" applyFont="1" applyFill="1" applyBorder="1" applyAlignment="1" applyProtection="1">
      <alignment horizontal="center" vertical="center"/>
      <protection/>
    </xf>
    <xf numFmtId="0" fontId="2" fillId="18" borderId="10" xfId="75" applyNumberFormat="1" applyFont="1" applyFill="1" applyBorder="1" applyAlignment="1" applyProtection="1">
      <alignment horizontal="center" vertical="center" wrapText="1"/>
      <protection/>
    </xf>
    <xf numFmtId="0" fontId="2" fillId="18" borderId="11" xfId="75" applyNumberFormat="1" applyFont="1" applyFill="1" applyBorder="1" applyAlignment="1" applyProtection="1">
      <alignment horizontal="center" vertical="center" wrapText="1"/>
      <protection/>
    </xf>
    <xf numFmtId="0" fontId="2" fillId="18" borderId="10" xfId="75" applyNumberFormat="1" applyFont="1" applyFill="1" applyBorder="1" applyAlignment="1" applyProtection="1">
      <alignment horizontal="right" vertical="center" wrapText="1"/>
      <protection/>
    </xf>
    <xf numFmtId="0" fontId="2" fillId="18" borderId="10" xfId="75" applyNumberFormat="1" applyFont="1" applyFill="1" applyBorder="1" applyAlignment="1" applyProtection="1">
      <alignment horizontal="right" vertical="center"/>
      <protection/>
    </xf>
    <xf numFmtId="0" fontId="2" fillId="18" borderId="11" xfId="75" applyNumberFormat="1" applyFont="1" applyFill="1" applyBorder="1" applyAlignment="1" applyProtection="1">
      <alignment horizontal="right" vertical="center" wrapText="1"/>
      <protection/>
    </xf>
    <xf numFmtId="0" fontId="2" fillId="18" borderId="0" xfId="54" applyFont="1" applyFill="1" applyAlignment="1">
      <alignment horizontal="right" vertical="center"/>
      <protection/>
    </xf>
    <xf numFmtId="0" fontId="2" fillId="18" borderId="9" xfId="54" applyNumberFormat="1" applyFont="1" applyFill="1" applyBorder="1" applyAlignment="1" applyProtection="1">
      <alignment horizontal="right" vertical="center"/>
      <protection/>
    </xf>
    <xf numFmtId="176" fontId="2" fillId="18" borderId="10" xfId="75" applyNumberFormat="1" applyFont="1" applyFill="1" applyBorder="1" applyAlignment="1" applyProtection="1">
      <alignment horizontal="right" vertical="center" wrapText="1"/>
      <protection/>
    </xf>
    <xf numFmtId="181" fontId="2" fillId="18" borderId="0" xfId="54" applyNumberFormat="1" applyFont="1" applyFill="1" applyAlignment="1" applyProtection="1">
      <alignment horizontal="center" vertical="center"/>
      <protection/>
    </xf>
    <xf numFmtId="0" fontId="2" fillId="18" borderId="0" xfId="54" applyFont="1" applyFill="1" applyBorder="1" applyAlignment="1">
      <alignment horizontal="center" vertical="center"/>
      <protection/>
    </xf>
    <xf numFmtId="176" fontId="2" fillId="18" borderId="11" xfId="0" applyNumberFormat="1" applyFont="1" applyFill="1" applyBorder="1" applyAlignment="1">
      <alignment horizontal="right" vertical="center" wrapText="1"/>
    </xf>
    <xf numFmtId="0" fontId="2" fillId="18" borderId="0" xfId="0" applyFont="1" applyFill="1" applyAlignment="1">
      <alignment horizontal="right"/>
    </xf>
    <xf numFmtId="0" fontId="2" fillId="18" borderId="9" xfId="0" applyFont="1" applyFill="1" applyBorder="1" applyAlignment="1">
      <alignment horizontal="right"/>
    </xf>
    <xf numFmtId="0" fontId="2" fillId="18" borderId="0" xfId="71" applyFont="1" applyFill="1" applyAlignment="1">
      <alignment horizontal="centerContinuous" vertical="center"/>
      <protection/>
    </xf>
    <xf numFmtId="0" fontId="2" fillId="18" borderId="0" xfId="71" applyFont="1" applyFill="1" applyAlignment="1">
      <alignment horizontal="right" vertical="center" wrapText="1"/>
      <protection/>
    </xf>
    <xf numFmtId="0" fontId="5" fillId="18" borderId="0" xfId="71" applyNumberFormat="1" applyFont="1" applyFill="1" applyAlignment="1" applyProtection="1">
      <alignment horizontal="center" vertical="center"/>
      <protection/>
    </xf>
    <xf numFmtId="0" fontId="2" fillId="18" borderId="9" xfId="71" applyFont="1" applyFill="1" applyBorder="1" applyAlignment="1">
      <alignment horizontal="centerContinuous" vertical="center" wrapText="1"/>
      <protection/>
    </xf>
    <xf numFmtId="0" fontId="2" fillId="18" borderId="0" xfId="71" applyFont="1" applyFill="1" applyAlignment="1">
      <alignment horizontal="left" vertical="center" wrapText="1"/>
      <protection/>
    </xf>
    <xf numFmtId="0" fontId="2" fillId="18" borderId="11" xfId="71" applyFont="1" applyFill="1" applyBorder="1" applyAlignment="1">
      <alignment horizontal="center" vertical="center" wrapText="1"/>
      <protection/>
    </xf>
    <xf numFmtId="0" fontId="2" fillId="18" borderId="11" xfId="71" applyNumberFormat="1" applyFont="1" applyFill="1" applyBorder="1" applyAlignment="1" applyProtection="1">
      <alignment horizontal="center" vertical="center" wrapText="1"/>
      <protection/>
    </xf>
    <xf numFmtId="0" fontId="2" fillId="18" borderId="11" xfId="73" applyNumberFormat="1" applyFont="1" applyFill="1" applyBorder="1" applyAlignment="1" applyProtection="1">
      <alignment horizontal="center" vertical="center" wrapText="1"/>
      <protection/>
    </xf>
    <xf numFmtId="176" fontId="2" fillId="18" borderId="11" xfId="73" applyNumberFormat="1" applyFont="1" applyFill="1" applyBorder="1" applyAlignment="1" applyProtection="1">
      <alignment horizontal="right" vertical="center" wrapText="1"/>
      <protection/>
    </xf>
    <xf numFmtId="177" fontId="2" fillId="18" borderId="11" xfId="73" applyNumberFormat="1" applyFont="1" applyFill="1" applyBorder="1" applyAlignment="1" applyProtection="1">
      <alignment horizontal="right" vertical="center" wrapText="1"/>
      <protection/>
    </xf>
    <xf numFmtId="182" fontId="2" fillId="18" borderId="0" xfId="71" applyNumberFormat="1" applyFont="1" applyFill="1" applyAlignment="1" applyProtection="1">
      <alignment horizontal="centerContinuous" vertical="center"/>
      <protection/>
    </xf>
    <xf numFmtId="0" fontId="2" fillId="18" borderId="0" xfId="71" applyNumberFormat="1" applyFont="1" applyFill="1" applyAlignment="1" applyProtection="1">
      <alignment horizontal="right" vertical="center" wrapText="1"/>
      <protection/>
    </xf>
    <xf numFmtId="0" fontId="2" fillId="18" borderId="9" xfId="71" applyNumberFormat="1" applyFont="1" applyFill="1" applyBorder="1" applyAlignment="1" applyProtection="1">
      <alignment horizontal="right" vertical="center" wrapText="1"/>
      <protection/>
    </xf>
    <xf numFmtId="177" fontId="1" fillId="18" borderId="11" xfId="73" applyNumberFormat="1" applyFill="1" applyBorder="1" applyAlignment="1" applyProtection="1">
      <alignment horizontal="right" vertical="center" wrapText="1"/>
      <protection/>
    </xf>
    <xf numFmtId="177" fontId="1" fillId="18" borderId="11" xfId="73" applyNumberFormat="1" applyFont="1" applyFill="1" applyBorder="1" applyAlignment="1" applyProtection="1">
      <alignment horizontal="right" vertical="center" wrapText="1"/>
      <protection/>
    </xf>
    <xf numFmtId="0" fontId="5" fillId="18" borderId="0" xfId="0" applyFont="1" applyFill="1" applyAlignment="1">
      <alignment horizontal="center"/>
    </xf>
    <xf numFmtId="0" fontId="2" fillId="18" borderId="11" xfId="0" applyFont="1" applyFill="1" applyBorder="1" applyAlignment="1">
      <alignment horizontal="center" vertical="center"/>
    </xf>
    <xf numFmtId="0" fontId="2" fillId="18" borderId="0" xfId="0" applyFont="1" applyFill="1" applyBorder="1" applyAlignment="1">
      <alignment horizontal="center" vertical="center" wrapText="1"/>
    </xf>
    <xf numFmtId="0" fontId="2" fillId="18" borderId="0" xfId="39" applyFont="1" applyFill="1" applyAlignment="1">
      <alignment horizontal="centerContinuous" vertical="center"/>
      <protection/>
    </xf>
    <xf numFmtId="0" fontId="1" fillId="18" borderId="0" xfId="39" applyFill="1">
      <alignment vertical="center"/>
      <protection/>
    </xf>
    <xf numFmtId="0" fontId="2" fillId="18" borderId="0" xfId="39" applyFont="1" applyFill="1" applyAlignment="1">
      <alignment horizontal="right" vertical="center" wrapText="1"/>
      <protection/>
    </xf>
    <xf numFmtId="0" fontId="5" fillId="18" borderId="0" xfId="39" applyNumberFormat="1" applyFont="1" applyFill="1" applyAlignment="1" applyProtection="1">
      <alignment horizontal="center" vertical="center" wrapText="1"/>
      <protection/>
    </xf>
    <xf numFmtId="0" fontId="2" fillId="18" borderId="9" xfId="39" applyFont="1" applyFill="1" applyBorder="1" applyAlignment="1">
      <alignment horizontal="centerContinuous" vertical="center" wrapText="1"/>
      <protection/>
    </xf>
    <xf numFmtId="0" fontId="2" fillId="18" borderId="0" xfId="39" applyFont="1" applyFill="1" applyAlignment="1">
      <alignment horizontal="left" vertical="center" wrapText="1"/>
      <protection/>
    </xf>
    <xf numFmtId="0" fontId="2" fillId="18" borderId="11" xfId="39" applyFont="1" applyFill="1" applyBorder="1" applyAlignment="1">
      <alignment horizontal="center" vertical="center" wrapText="1"/>
      <protection/>
    </xf>
    <xf numFmtId="0" fontId="2" fillId="18" borderId="11" xfId="39" applyNumberFormat="1" applyFont="1" applyFill="1" applyBorder="1" applyAlignment="1" applyProtection="1">
      <alignment horizontal="center" vertical="center" wrapText="1"/>
      <protection/>
    </xf>
    <xf numFmtId="0" fontId="2" fillId="18" borderId="11" xfId="39" applyNumberFormat="1" applyFont="1" applyFill="1" applyBorder="1" applyAlignment="1" applyProtection="1">
      <alignment horizontal="center" vertical="center"/>
      <protection/>
    </xf>
    <xf numFmtId="177" fontId="2" fillId="18" borderId="11" xfId="61" applyNumberFormat="1" applyFont="1" applyFill="1" applyBorder="1" applyAlignment="1" applyProtection="1">
      <alignment horizontal="right" vertical="center" wrapText="1"/>
      <protection/>
    </xf>
    <xf numFmtId="181" fontId="2" fillId="18" borderId="0" xfId="39" applyNumberFormat="1" applyFont="1" applyFill="1" applyAlignment="1">
      <alignment horizontal="centerContinuous" vertical="center"/>
      <protection/>
    </xf>
    <xf numFmtId="0" fontId="1" fillId="18" borderId="11" xfId="81" applyFont="1" applyFill="1" applyBorder="1" applyAlignment="1">
      <alignment horizontal="center" vertical="center" wrapText="1"/>
      <protection/>
    </xf>
    <xf numFmtId="177" fontId="1" fillId="18" borderId="11" xfId="61" applyNumberFormat="1" applyFont="1" applyFill="1" applyBorder="1" applyAlignment="1" applyProtection="1">
      <alignment horizontal="right" vertical="center" wrapText="1"/>
      <protection/>
    </xf>
    <xf numFmtId="0" fontId="1" fillId="18" borderId="21" xfId="81" applyFont="1" applyFill="1" applyBorder="1" applyAlignment="1">
      <alignment horizontal="center" vertical="center" wrapText="1"/>
      <protection/>
    </xf>
    <xf numFmtId="0" fontId="1" fillId="18" borderId="15" xfId="81" applyFont="1" applyFill="1" applyBorder="1" applyAlignment="1">
      <alignment horizontal="center" vertical="center" wrapText="1"/>
      <protection/>
    </xf>
    <xf numFmtId="0" fontId="1" fillId="18" borderId="17" xfId="81" applyFont="1" applyFill="1" applyBorder="1" applyAlignment="1">
      <alignment horizontal="center" vertical="center" wrapText="1"/>
      <protection/>
    </xf>
    <xf numFmtId="0" fontId="2" fillId="18" borderId="0" xfId="39" applyNumberFormat="1" applyFont="1" applyFill="1" applyAlignment="1" applyProtection="1">
      <alignment horizontal="right" vertical="center" wrapText="1"/>
      <protection/>
    </xf>
    <xf numFmtId="0" fontId="2" fillId="18" borderId="0" xfId="39" applyNumberFormat="1" applyFont="1" applyFill="1" applyAlignment="1" applyProtection="1">
      <alignment vertical="center" wrapText="1"/>
      <protection/>
    </xf>
    <xf numFmtId="0" fontId="2" fillId="18" borderId="9" xfId="39" applyNumberFormat="1" applyFont="1" applyFill="1" applyBorder="1" applyAlignment="1" applyProtection="1">
      <alignment horizontal="right" vertical="center" wrapText="1"/>
      <protection/>
    </xf>
    <xf numFmtId="0" fontId="2" fillId="18" borderId="0" xfId="39" applyNumberFormat="1" applyFont="1" applyFill="1" applyAlignment="1" applyProtection="1">
      <alignment horizontal="center" wrapText="1"/>
      <protection/>
    </xf>
    <xf numFmtId="179" fontId="2" fillId="18" borderId="0" xfId="39" applyNumberFormat="1" applyFont="1" applyFill="1" applyAlignment="1">
      <alignment horizontal="right" vertical="center"/>
      <protection/>
    </xf>
    <xf numFmtId="0" fontId="2" fillId="18" borderId="0" xfId="74" applyFont="1" applyFill="1" applyAlignment="1">
      <alignment vertical="center"/>
      <protection/>
    </xf>
    <xf numFmtId="0" fontId="1" fillId="18" borderId="0" xfId="74" applyFill="1" applyAlignment="1">
      <alignment vertical="center"/>
      <protection/>
    </xf>
    <xf numFmtId="183" fontId="2" fillId="18" borderId="0" xfId="74" applyNumberFormat="1" applyFont="1" applyFill="1" applyAlignment="1">
      <alignment horizontal="center" vertical="center"/>
      <protection/>
    </xf>
    <xf numFmtId="184" fontId="2" fillId="18" borderId="0" xfId="74" applyNumberFormat="1" applyFont="1" applyFill="1" applyAlignment="1">
      <alignment horizontal="center" vertical="center"/>
      <protection/>
    </xf>
    <xf numFmtId="0" fontId="2" fillId="18" borderId="0" xfId="74" applyFont="1" applyFill="1" applyAlignment="1">
      <alignment horizontal="left" vertical="center"/>
      <protection/>
    </xf>
    <xf numFmtId="180" fontId="2" fillId="18" borderId="0" xfId="74" applyNumberFormat="1" applyFont="1" applyFill="1" applyAlignment="1">
      <alignment horizontal="center" vertical="center"/>
      <protection/>
    </xf>
    <xf numFmtId="0" fontId="2" fillId="18" borderId="0" xfId="74" applyFont="1" applyFill="1" applyAlignment="1">
      <alignment horizontal="center" vertical="center"/>
      <protection/>
    </xf>
    <xf numFmtId="0" fontId="1" fillId="18" borderId="0" xfId="74" applyFill="1">
      <alignment vertical="center"/>
      <protection/>
    </xf>
    <xf numFmtId="0" fontId="2" fillId="18" borderId="0" xfId="74" applyFont="1" applyFill="1" applyAlignment="1">
      <alignment horizontal="center" vertical="center" wrapText="1"/>
      <protection/>
    </xf>
    <xf numFmtId="0" fontId="2" fillId="18" borderId="0" xfId="74" applyFont="1" applyFill="1" applyAlignment="1">
      <alignment horizontal="right" vertical="center" wrapText="1"/>
      <protection/>
    </xf>
    <xf numFmtId="0" fontId="5" fillId="18" borderId="0" xfId="74" applyNumberFormat="1" applyFont="1" applyFill="1" applyAlignment="1" applyProtection="1">
      <alignment horizontal="center" vertical="center"/>
      <protection/>
    </xf>
    <xf numFmtId="0" fontId="2" fillId="18" borderId="0" xfId="74" applyFont="1" applyFill="1" applyAlignment="1">
      <alignment horizontal="centerContinuous" vertical="center"/>
      <protection/>
    </xf>
    <xf numFmtId="0" fontId="2" fillId="18" borderId="9" xfId="74" applyFont="1" applyFill="1" applyBorder="1" applyAlignment="1">
      <alignment horizontal="right" vertical="center" wrapText="1"/>
      <protection/>
    </xf>
    <xf numFmtId="0" fontId="2" fillId="18" borderId="10" xfId="74" applyFont="1" applyFill="1" applyBorder="1" applyAlignment="1">
      <alignment horizontal="center" vertical="center"/>
      <protection/>
    </xf>
    <xf numFmtId="0" fontId="2" fillId="18" borderId="13" xfId="74" applyFont="1" applyFill="1" applyBorder="1" applyAlignment="1">
      <alignment horizontal="center" vertical="center"/>
      <protection/>
    </xf>
    <xf numFmtId="0" fontId="2" fillId="18" borderId="12" xfId="74" applyFont="1" applyFill="1" applyBorder="1" applyAlignment="1">
      <alignment horizontal="center" vertical="center"/>
      <protection/>
    </xf>
    <xf numFmtId="0" fontId="2" fillId="18" borderId="11" xfId="74" applyNumberFormat="1" applyFont="1" applyFill="1" applyBorder="1" applyAlignment="1" applyProtection="1">
      <alignment horizontal="centerContinuous" vertical="center"/>
      <protection/>
    </xf>
    <xf numFmtId="0" fontId="2" fillId="18" borderId="21" xfId="74" applyNumberFormat="1" applyFont="1" applyFill="1" applyBorder="1" applyAlignment="1" applyProtection="1">
      <alignment horizontal="center" vertical="center" wrapText="1"/>
      <protection/>
    </xf>
    <xf numFmtId="0" fontId="2" fillId="18" borderId="17" xfId="74" applyNumberFormat="1" applyFont="1" applyFill="1" applyBorder="1" applyAlignment="1" applyProtection="1">
      <alignment horizontal="center" vertical="center" wrapText="1"/>
      <protection/>
    </xf>
    <xf numFmtId="0" fontId="2" fillId="18" borderId="11" xfId="74" applyNumberFormat="1" applyFont="1" applyFill="1" applyBorder="1" applyAlignment="1" applyProtection="1">
      <alignment horizontal="center" vertical="center" wrapText="1"/>
      <protection/>
    </xf>
    <xf numFmtId="0" fontId="2" fillId="18" borderId="10" xfId="74" applyNumberFormat="1" applyFont="1" applyFill="1" applyBorder="1" applyAlignment="1" applyProtection="1">
      <alignment horizontal="center" vertical="center" wrapText="1"/>
      <protection/>
    </xf>
    <xf numFmtId="0" fontId="32" fillId="18" borderId="10" xfId="74" applyNumberFormat="1" applyFont="1" applyFill="1" applyBorder="1" applyAlignment="1" applyProtection="1">
      <alignment horizontal="right" vertical="center" wrapText="1"/>
      <protection/>
    </xf>
    <xf numFmtId="0" fontId="32" fillId="18" borderId="11" xfId="74" applyNumberFormat="1" applyFont="1" applyFill="1" applyBorder="1" applyAlignment="1" applyProtection="1">
      <alignment horizontal="right" vertical="center" wrapText="1"/>
      <protection/>
    </xf>
    <xf numFmtId="0" fontId="4" fillId="18" borderId="9" xfId="0" applyNumberFormat="1" applyFont="1" applyFill="1" applyBorder="1" applyAlignment="1" applyProtection="1">
      <alignment vertical="center"/>
      <protection/>
    </xf>
    <xf numFmtId="0" fontId="2" fillId="18" borderId="0" xfId="74" applyFont="1" applyFill="1" applyAlignment="1">
      <alignment vertical="center" wrapText="1"/>
      <protection/>
    </xf>
    <xf numFmtId="0" fontId="2" fillId="18" borderId="11" xfId="74" applyFont="1" applyFill="1" applyBorder="1" applyAlignment="1">
      <alignment horizontal="centerContinuous" vertical="center"/>
      <protection/>
    </xf>
    <xf numFmtId="0" fontId="2" fillId="18" borderId="21" xfId="74" applyNumberFormat="1" applyFont="1" applyFill="1" applyBorder="1" applyAlignment="1" applyProtection="1">
      <alignment horizontal="center" vertical="center" wrapText="1"/>
      <protection/>
    </xf>
    <xf numFmtId="0" fontId="2" fillId="18" borderId="15" xfId="74" applyNumberFormat="1" applyFont="1" applyFill="1" applyBorder="1" applyAlignment="1" applyProtection="1">
      <alignment horizontal="center" vertical="center" wrapText="1"/>
      <protection/>
    </xf>
    <xf numFmtId="0" fontId="2" fillId="18" borderId="17" xfId="74" applyNumberFormat="1" applyFont="1" applyFill="1" applyBorder="1" applyAlignment="1" applyProtection="1">
      <alignment horizontal="center" vertical="center" wrapText="1"/>
      <protection/>
    </xf>
    <xf numFmtId="176" fontId="2" fillId="18" borderId="19" xfId="74" applyNumberFormat="1" applyFont="1" applyFill="1" applyBorder="1" applyAlignment="1" applyProtection="1">
      <alignment horizontal="right" vertical="center" wrapText="1"/>
      <protection/>
    </xf>
    <xf numFmtId="176" fontId="2" fillId="18" borderId="10" xfId="74" applyNumberFormat="1" applyFont="1" applyFill="1" applyBorder="1" applyAlignment="1" applyProtection="1">
      <alignment horizontal="right" vertical="center" wrapText="1"/>
      <protection/>
    </xf>
    <xf numFmtId="49" fontId="2" fillId="18" borderId="11" xfId="0" applyNumberFormat="1" applyFont="1" applyFill="1" applyBorder="1" applyAlignment="1">
      <alignment horizontal="center" vertical="center" wrapText="1"/>
    </xf>
    <xf numFmtId="0" fontId="2" fillId="18" borderId="11" xfId="78" applyNumberFormat="1" applyFont="1" applyFill="1" applyBorder="1" applyAlignment="1" applyProtection="1">
      <alignment horizontal="left" vertical="center" wrapText="1"/>
      <protection/>
    </xf>
    <xf numFmtId="4" fontId="2" fillId="18" borderId="0" xfId="74" applyNumberFormat="1" applyFont="1" applyFill="1" applyAlignment="1" applyProtection="1">
      <alignment horizontal="center" vertical="center"/>
      <protection/>
    </xf>
    <xf numFmtId="0" fontId="2" fillId="18" borderId="9" xfId="74" applyNumberFormat="1" applyFont="1" applyFill="1" applyBorder="1" applyAlignment="1" applyProtection="1">
      <alignment vertical="center"/>
      <protection/>
    </xf>
    <xf numFmtId="177" fontId="2" fillId="18" borderId="11" xfId="74" applyNumberFormat="1" applyFont="1" applyFill="1" applyBorder="1" applyAlignment="1" applyProtection="1">
      <alignment horizontal="right" vertical="center" wrapText="1"/>
      <protection/>
    </xf>
    <xf numFmtId="0" fontId="8" fillId="18" borderId="0" xfId="0" applyNumberFormat="1" applyFont="1" applyFill="1" applyAlignment="1" applyProtection="1">
      <alignment vertical="center"/>
      <protection/>
    </xf>
    <xf numFmtId="0" fontId="9" fillId="18" borderId="0" xfId="0" applyNumberFormat="1" applyFont="1" applyFill="1" applyAlignment="1" applyProtection="1">
      <alignment/>
      <protection/>
    </xf>
    <xf numFmtId="0" fontId="1" fillId="18" borderId="0" xfId="0" applyNumberFormat="1" applyFont="1" applyFill="1" applyAlignment="1" applyProtection="1">
      <alignment horizontal="right" vertical="top"/>
      <protection/>
    </xf>
    <xf numFmtId="0" fontId="10"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vertical="center"/>
      <protection/>
    </xf>
    <xf numFmtId="0" fontId="2" fillId="18" borderId="0" xfId="0" applyNumberFormat="1" applyFont="1" applyFill="1" applyAlignment="1" applyProtection="1">
      <alignment horizontal="right" vertical="center"/>
      <protection/>
    </xf>
    <xf numFmtId="0" fontId="4" fillId="18" borderId="11" xfId="0" applyNumberFormat="1" applyFont="1" applyFill="1" applyBorder="1" applyAlignment="1" applyProtection="1">
      <alignment horizontal="centerContinuous" vertical="center"/>
      <protection/>
    </xf>
    <xf numFmtId="0" fontId="4" fillId="18" borderId="11" xfId="0" applyNumberFormat="1" applyFont="1" applyFill="1" applyBorder="1" applyAlignment="1" applyProtection="1">
      <alignment horizontal="center" vertical="center" wrapText="1"/>
      <protection/>
    </xf>
    <xf numFmtId="0" fontId="4" fillId="18" borderId="11" xfId="0" applyNumberFormat="1" applyFont="1" applyFill="1" applyBorder="1" applyAlignment="1" applyProtection="1">
      <alignment horizontal="center" vertical="center"/>
      <protection/>
    </xf>
    <xf numFmtId="0" fontId="2" fillId="18" borderId="11" xfId="0" applyNumberFormat="1" applyFont="1" applyFill="1" applyBorder="1" applyAlignment="1" applyProtection="1">
      <alignment vertical="center"/>
      <protection/>
    </xf>
    <xf numFmtId="4" fontId="2" fillId="18" borderId="11" xfId="0" applyNumberFormat="1" applyFont="1" applyFill="1" applyBorder="1" applyAlignment="1" applyProtection="1">
      <alignment horizontal="right" vertical="center" wrapText="1"/>
      <protection/>
    </xf>
    <xf numFmtId="0" fontId="2" fillId="18" borderId="11" xfId="0" applyFont="1" applyFill="1" applyBorder="1" applyAlignment="1">
      <alignment vertical="center"/>
    </xf>
    <xf numFmtId="0" fontId="0" fillId="18" borderId="11" xfId="0" applyFill="1" applyBorder="1" applyAlignment="1">
      <alignment/>
    </xf>
    <xf numFmtId="0" fontId="2" fillId="18" borderId="11" xfId="0" applyNumberFormat="1" applyFont="1" applyFill="1" applyBorder="1" applyAlignment="1" applyProtection="1">
      <alignment horizontal="left" vertical="center" wrapText="1"/>
      <protection/>
    </xf>
    <xf numFmtId="0" fontId="2" fillId="18" borderId="11" xfId="0" applyNumberFormat="1" applyFont="1" applyFill="1" applyBorder="1" applyAlignment="1" applyProtection="1">
      <alignment horizontal="center" vertical="center"/>
      <protection/>
    </xf>
    <xf numFmtId="0" fontId="1" fillId="18" borderId="24" xfId="0" applyNumberFormat="1" applyFont="1" applyFill="1" applyBorder="1" applyAlignment="1" applyProtection="1">
      <alignment horizontal="left"/>
      <protection/>
    </xf>
    <xf numFmtId="0" fontId="2" fillId="18" borderId="0" xfId="0" applyNumberFormat="1" applyFont="1" applyFill="1" applyAlignment="1" applyProtection="1">
      <alignment horizontal="left" vertical="center"/>
      <protection/>
    </xf>
    <xf numFmtId="0" fontId="1" fillId="18" borderId="0" xfId="75" applyFill="1" applyAlignment="1">
      <alignment vertical="center"/>
      <protection/>
    </xf>
    <xf numFmtId="0" fontId="2" fillId="18" borderId="0" xfId="75" applyFont="1" applyFill="1" applyAlignment="1">
      <alignment horizontal="center" vertical="center"/>
      <protection/>
    </xf>
    <xf numFmtId="0" fontId="2" fillId="18" borderId="0" xfId="75" applyFont="1" applyFill="1" applyAlignment="1">
      <alignment horizontal="centerContinuous" vertical="center"/>
      <protection/>
    </xf>
    <xf numFmtId="0" fontId="1" fillId="18" borderId="0" xfId="75" applyFill="1">
      <alignment vertical="center"/>
      <protection/>
    </xf>
    <xf numFmtId="0" fontId="5" fillId="18" borderId="0" xfId="75" applyNumberFormat="1" applyFont="1" applyFill="1" applyAlignment="1" applyProtection="1">
      <alignment horizontal="center" vertical="center"/>
      <protection/>
    </xf>
    <xf numFmtId="0" fontId="2" fillId="18" borderId="11" xfId="75" applyFont="1" applyFill="1" applyBorder="1" applyAlignment="1">
      <alignment horizontal="center" vertical="center" wrapText="1"/>
      <protection/>
    </xf>
    <xf numFmtId="0" fontId="2" fillId="18" borderId="11" xfId="75" applyNumberFormat="1" applyFont="1" applyFill="1" applyBorder="1" applyAlignment="1" applyProtection="1">
      <alignment horizontal="center" vertical="center"/>
      <protection/>
    </xf>
    <xf numFmtId="0" fontId="2" fillId="18" borderId="0" xfId="75" applyFont="1" applyFill="1" applyAlignment="1">
      <alignment horizontal="right" vertical="center"/>
      <protection/>
    </xf>
    <xf numFmtId="0" fontId="2" fillId="18" borderId="9" xfId="75" applyNumberFormat="1" applyFont="1" applyFill="1" applyBorder="1" applyAlignment="1" applyProtection="1">
      <alignment horizontal="right" vertical="center"/>
      <protection/>
    </xf>
    <xf numFmtId="0" fontId="2" fillId="18" borderId="0" xfId="75" applyFont="1" applyFill="1" applyBorder="1" applyAlignment="1">
      <alignment horizontal="center" vertical="center"/>
      <protection/>
    </xf>
    <xf numFmtId="0" fontId="0" fillId="18" borderId="9" xfId="0" applyFill="1" applyBorder="1" applyAlignment="1">
      <alignment horizontal="right"/>
    </xf>
    <xf numFmtId="0" fontId="33" fillId="0" borderId="0" xfId="0" applyFont="1" applyAlignment="1">
      <alignment/>
    </xf>
    <xf numFmtId="0" fontId="2" fillId="18" borderId="0" xfId="73" applyFont="1" applyFill="1" applyAlignment="1">
      <alignment horizontal="centerContinuous" vertical="center"/>
      <protection/>
    </xf>
    <xf numFmtId="0" fontId="2" fillId="18" borderId="0" xfId="73" applyFont="1" applyFill="1" applyAlignment="1">
      <alignment horizontal="right" vertical="center" wrapText="1"/>
      <protection/>
    </xf>
    <xf numFmtId="0" fontId="5" fillId="18" borderId="0" xfId="73" applyNumberFormat="1" applyFont="1" applyFill="1" applyAlignment="1" applyProtection="1">
      <alignment horizontal="center" vertical="center" wrapText="1"/>
      <protection/>
    </xf>
    <xf numFmtId="0" fontId="2" fillId="18" borderId="0" xfId="73" applyFont="1" applyFill="1" applyAlignment="1">
      <alignment horizontal="left" vertical="center" wrapText="1"/>
      <protection/>
    </xf>
    <xf numFmtId="0" fontId="2" fillId="18" borderId="11" xfId="73" applyFont="1" applyFill="1" applyBorder="1" applyAlignment="1">
      <alignment horizontal="center" vertical="center" wrapText="1"/>
      <protection/>
    </xf>
    <xf numFmtId="0" fontId="32" fillId="18" borderId="11" xfId="73" applyNumberFormat="1" applyFont="1" applyFill="1" applyBorder="1" applyAlignment="1" applyProtection="1">
      <alignment horizontal="center" vertical="center" wrapText="1"/>
      <protection/>
    </xf>
    <xf numFmtId="176" fontId="32" fillId="18" borderId="11" xfId="73" applyNumberFormat="1" applyFont="1" applyFill="1" applyBorder="1" applyAlignment="1" applyProtection="1">
      <alignment horizontal="right" vertical="center" wrapText="1"/>
      <protection/>
    </xf>
    <xf numFmtId="49" fontId="32" fillId="18" borderId="11" xfId="77" applyNumberFormat="1" applyFont="1" applyFill="1" applyBorder="1" applyAlignment="1">
      <alignment horizontal="center" vertical="center"/>
      <protection/>
    </xf>
    <xf numFmtId="0" fontId="32" fillId="18" borderId="11" xfId="77" applyFont="1" applyFill="1" applyBorder="1" applyAlignment="1">
      <alignment horizontal="left" vertical="center" wrapText="1"/>
      <protection/>
    </xf>
    <xf numFmtId="0" fontId="2" fillId="18" borderId="0" xfId="73" applyNumberFormat="1" applyFont="1" applyFill="1" applyAlignment="1" applyProtection="1">
      <alignment vertical="center" wrapText="1"/>
      <protection/>
    </xf>
    <xf numFmtId="0" fontId="2" fillId="18" borderId="0" xfId="73" applyNumberFormat="1" applyFont="1" applyFill="1" applyAlignment="1" applyProtection="1">
      <alignment horizontal="center" vertical="center" wrapText="1"/>
      <protection/>
    </xf>
    <xf numFmtId="0" fontId="1" fillId="18" borderId="9" xfId="73" applyNumberFormat="1" applyFont="1" applyFill="1" applyBorder="1" applyAlignment="1" applyProtection="1">
      <alignment vertical="center"/>
      <protection/>
    </xf>
    <xf numFmtId="0" fontId="1" fillId="18" borderId="9" xfId="73" applyNumberFormat="1" applyFont="1" applyFill="1" applyBorder="1" applyAlignment="1" applyProtection="1">
      <alignment horizontal="center" vertical="center"/>
      <protection/>
    </xf>
    <xf numFmtId="0" fontId="1" fillId="18" borderId="11" xfId="73" applyNumberFormat="1" applyFont="1" applyFill="1" applyBorder="1" applyAlignment="1" applyProtection="1">
      <alignment horizontal="center" vertical="center"/>
      <protection/>
    </xf>
    <xf numFmtId="0" fontId="2" fillId="18" borderId="11" xfId="61" applyNumberFormat="1" applyFont="1" applyFill="1" applyBorder="1" applyAlignment="1" applyProtection="1">
      <alignment horizontal="center" vertical="center" wrapText="1"/>
      <protection/>
    </xf>
    <xf numFmtId="0" fontId="2" fillId="18" borderId="0" xfId="77" applyFont="1" applyFill="1" applyAlignment="1">
      <alignment horizontal="center" vertical="center" wrapText="1"/>
      <protection/>
    </xf>
    <xf numFmtId="0" fontId="2" fillId="18" borderId="0" xfId="61" applyFont="1" applyFill="1" applyAlignment="1">
      <alignment horizontal="centerContinuous" vertical="center"/>
      <protection/>
    </xf>
    <xf numFmtId="0" fontId="1" fillId="18" borderId="0" xfId="61" applyFill="1">
      <alignment vertical="center"/>
      <protection/>
    </xf>
    <xf numFmtId="0" fontId="2" fillId="18" borderId="0" xfId="61" applyFont="1" applyFill="1" applyAlignment="1">
      <alignment horizontal="right" vertical="center" wrapText="1"/>
      <protection/>
    </xf>
    <xf numFmtId="0" fontId="5" fillId="18" borderId="0" xfId="61" applyNumberFormat="1" applyFont="1" applyFill="1" applyAlignment="1" applyProtection="1">
      <alignment horizontal="center" vertical="center" wrapText="1"/>
      <protection/>
    </xf>
    <xf numFmtId="0" fontId="2" fillId="18" borderId="0" xfId="61" applyFont="1" applyFill="1" applyAlignment="1">
      <alignment vertical="center" wrapText="1"/>
      <protection/>
    </xf>
    <xf numFmtId="0" fontId="2" fillId="18" borderId="11" xfId="61" applyFont="1" applyFill="1" applyBorder="1" applyAlignment="1">
      <alignment horizontal="center" vertical="center" wrapText="1"/>
      <protection/>
    </xf>
    <xf numFmtId="0" fontId="2" fillId="18" borderId="11" xfId="61" applyNumberFormat="1" applyFont="1" applyFill="1" applyBorder="1" applyAlignment="1" applyProtection="1">
      <alignment horizontal="center" vertical="center"/>
      <protection/>
    </xf>
    <xf numFmtId="0" fontId="1" fillId="18" borderId="0" xfId="61" applyFill="1" applyAlignment="1">
      <alignment vertical="center"/>
      <protection/>
    </xf>
    <xf numFmtId="0" fontId="2" fillId="18" borderId="0" xfId="61" applyFont="1" applyFill="1" applyAlignment="1">
      <alignment horizontal="left" vertical="center" wrapText="1"/>
      <protection/>
    </xf>
    <xf numFmtId="0" fontId="2" fillId="18" borderId="0" xfId="61" applyNumberFormat="1" applyFont="1" applyFill="1" applyAlignment="1" applyProtection="1">
      <alignment horizontal="right" vertical="center" wrapText="1"/>
      <protection/>
    </xf>
    <xf numFmtId="0" fontId="2" fillId="18" borderId="0" xfId="61" applyNumberFormat="1" applyFont="1" applyFill="1" applyAlignment="1" applyProtection="1">
      <alignment vertical="center" wrapText="1"/>
      <protection/>
    </xf>
    <xf numFmtId="0" fontId="2" fillId="18" borderId="9" xfId="61" applyNumberFormat="1" applyFont="1" applyFill="1" applyBorder="1" applyAlignment="1" applyProtection="1">
      <alignment horizontal="right" vertical="center" wrapText="1"/>
      <protection/>
    </xf>
    <xf numFmtId="0" fontId="2" fillId="18" borderId="0" xfId="61" applyNumberFormat="1" applyFont="1" applyFill="1" applyAlignment="1" applyProtection="1">
      <alignment horizontal="center" wrapText="1"/>
      <protection/>
    </xf>
    <xf numFmtId="179" fontId="2" fillId="18" borderId="0" xfId="61" applyNumberFormat="1" applyFont="1" applyFill="1" applyAlignment="1">
      <alignment horizontal="right" vertical="center"/>
      <protection/>
    </xf>
    <xf numFmtId="179" fontId="2" fillId="18" borderId="10" xfId="77" applyNumberFormat="1" applyFont="1" applyFill="1" applyBorder="1" applyAlignment="1" applyProtection="1">
      <alignment horizontal="right" vertical="center" wrapText="1"/>
      <protection/>
    </xf>
    <xf numFmtId="0" fontId="2" fillId="18" borderId="0" xfId="77" applyFont="1" applyFill="1" applyAlignment="1">
      <alignment vertical="center"/>
      <protection/>
    </xf>
    <xf numFmtId="0" fontId="1" fillId="18" borderId="0" xfId="77" applyFill="1" applyAlignment="1">
      <alignment vertical="center"/>
      <protection/>
    </xf>
    <xf numFmtId="49" fontId="2" fillId="18" borderId="0" xfId="77" applyNumberFormat="1" applyFont="1" applyFill="1" applyAlignment="1">
      <alignment horizontal="center" vertical="center"/>
      <protection/>
    </xf>
    <xf numFmtId="0" fontId="2" fillId="18" borderId="0" xfId="77" applyFont="1" applyFill="1" applyAlignment="1">
      <alignment horizontal="left" vertical="center"/>
      <protection/>
    </xf>
    <xf numFmtId="180" fontId="2" fillId="18" borderId="0" xfId="77" applyNumberFormat="1" applyFont="1" applyFill="1" applyAlignment="1">
      <alignment horizontal="center" vertical="center"/>
      <protection/>
    </xf>
    <xf numFmtId="0" fontId="1" fillId="18" borderId="0" xfId="77" applyFill="1">
      <alignment vertical="center"/>
      <protection/>
    </xf>
    <xf numFmtId="0" fontId="1" fillId="18" borderId="0" xfId="77" applyFont="1" applyFill="1" applyAlignment="1">
      <alignment horizontal="centerContinuous" vertical="center"/>
      <protection/>
    </xf>
    <xf numFmtId="0" fontId="5" fillId="18" borderId="0" xfId="77" applyNumberFormat="1" applyFont="1" applyFill="1" applyAlignment="1" applyProtection="1">
      <alignment horizontal="center" vertical="center"/>
      <protection/>
    </xf>
    <xf numFmtId="0" fontId="2" fillId="18" borderId="0" xfId="77" applyFont="1" applyFill="1" applyAlignment="1">
      <alignment vertical="center" wrapText="1"/>
      <protection/>
    </xf>
    <xf numFmtId="0" fontId="2" fillId="18" borderId="21" xfId="77" applyFont="1" applyFill="1" applyBorder="1" applyAlignment="1">
      <alignment horizontal="centerContinuous" vertical="center"/>
      <protection/>
    </xf>
    <xf numFmtId="0" fontId="2" fillId="18" borderId="11" xfId="77" applyFont="1" applyFill="1" applyBorder="1" applyAlignment="1">
      <alignment horizontal="centerContinuous" vertical="center"/>
      <protection/>
    </xf>
    <xf numFmtId="0" fontId="2" fillId="18" borderId="21" xfId="77" applyFont="1" applyFill="1" applyBorder="1" applyAlignment="1">
      <alignment horizontal="center" vertical="center" wrapText="1"/>
      <protection/>
    </xf>
    <xf numFmtId="0" fontId="2" fillId="18" borderId="18" xfId="77" applyFont="1" applyFill="1" applyBorder="1" applyAlignment="1">
      <alignment horizontal="centerContinuous" vertical="center"/>
      <protection/>
    </xf>
    <xf numFmtId="0" fontId="2" fillId="18" borderId="10" xfId="77" applyNumberFormat="1" applyFont="1" applyFill="1" applyBorder="1" applyAlignment="1" applyProtection="1">
      <alignment horizontal="center" vertical="center"/>
      <protection/>
    </xf>
    <xf numFmtId="0" fontId="2" fillId="18" borderId="15" xfId="77" applyFont="1" applyFill="1" applyBorder="1" applyAlignment="1">
      <alignment horizontal="center" vertical="center" wrapText="1"/>
      <protection/>
    </xf>
    <xf numFmtId="0" fontId="2" fillId="18" borderId="10" xfId="77" applyNumberFormat="1" applyFont="1" applyFill="1" applyBorder="1" applyAlignment="1" applyProtection="1">
      <alignment horizontal="center" vertical="center" wrapText="1"/>
      <protection/>
    </xf>
    <xf numFmtId="0" fontId="2" fillId="18" borderId="17" xfId="77" applyFont="1" applyFill="1" applyBorder="1" applyAlignment="1">
      <alignment vertical="center" wrapText="1"/>
      <protection/>
    </xf>
    <xf numFmtId="178" fontId="2" fillId="18" borderId="11" xfId="0" applyNumberFormat="1" applyFont="1" applyFill="1" applyBorder="1" applyAlignment="1" applyProtection="1">
      <alignment horizontal="right" vertical="center" wrapText="1"/>
      <protection/>
    </xf>
    <xf numFmtId="180" fontId="2" fillId="18" borderId="11" xfId="77" applyNumberFormat="1" applyFont="1" applyFill="1" applyBorder="1" applyAlignment="1">
      <alignment horizontal="right" vertical="center"/>
      <protection/>
    </xf>
    <xf numFmtId="180" fontId="2" fillId="18" borderId="0" xfId="77" applyNumberFormat="1" applyFont="1" applyFill="1" applyAlignment="1">
      <alignment vertical="center"/>
      <protection/>
    </xf>
    <xf numFmtId="0" fontId="2" fillId="18" borderId="25" xfId="77" applyFont="1" applyFill="1" applyBorder="1" applyAlignment="1">
      <alignment horizontal="centerContinuous" vertical="center"/>
      <protection/>
    </xf>
    <xf numFmtId="0" fontId="2" fillId="18" borderId="11" xfId="77" applyNumberFormat="1" applyFont="1" applyFill="1" applyBorder="1" applyAlignment="1" applyProtection="1">
      <alignment horizontal="center" vertical="center"/>
      <protection/>
    </xf>
    <xf numFmtId="0" fontId="2" fillId="18" borderId="17" xfId="77" applyNumberFormat="1" applyFont="1" applyFill="1" applyBorder="1" applyAlignment="1" applyProtection="1">
      <alignment horizontal="center" vertical="center" wrapText="1"/>
      <protection/>
    </xf>
    <xf numFmtId="180" fontId="2" fillId="18" borderId="17" xfId="77" applyNumberFormat="1" applyFont="1" applyFill="1" applyBorder="1" applyAlignment="1" applyProtection="1">
      <alignment horizontal="center" vertical="center" wrapText="1"/>
      <protection/>
    </xf>
    <xf numFmtId="0" fontId="2" fillId="18" borderId="21" xfId="77" applyNumberFormat="1" applyFont="1" applyFill="1" applyBorder="1" applyAlignment="1" applyProtection="1">
      <alignment horizontal="center" vertical="center" wrapText="1"/>
      <protection/>
    </xf>
    <xf numFmtId="180" fontId="2" fillId="18" borderId="11" xfId="77" applyNumberFormat="1" applyFont="1" applyFill="1" applyBorder="1" applyAlignment="1" applyProtection="1">
      <alignment horizontal="center" vertical="center" wrapText="1"/>
      <protection/>
    </xf>
    <xf numFmtId="0" fontId="1" fillId="18" borderId="0" xfId="77" applyFont="1" applyFill="1" applyAlignment="1">
      <alignment horizontal="right" vertical="center" wrapText="1"/>
      <protection/>
    </xf>
    <xf numFmtId="0" fontId="1" fillId="18" borderId="9" xfId="77" applyFont="1" applyFill="1" applyBorder="1" applyAlignment="1">
      <alignment horizontal="left" vertical="center" wrapText="1"/>
      <protection/>
    </xf>
    <xf numFmtId="0" fontId="2" fillId="18" borderId="9" xfId="77" applyNumberFormat="1" applyFont="1" applyFill="1" applyBorder="1" applyAlignment="1" applyProtection="1">
      <alignment horizontal="right" vertical="center"/>
      <protection/>
    </xf>
    <xf numFmtId="0" fontId="1" fillId="18" borderId="12" xfId="77" applyFont="1" applyFill="1" applyBorder="1" applyAlignment="1">
      <alignment horizontal="center" vertical="center" wrapText="1"/>
      <protection/>
    </xf>
    <xf numFmtId="0" fontId="1" fillId="18" borderId="17" xfId="77" applyFont="1" applyFill="1" applyBorder="1" applyAlignment="1">
      <alignment horizontal="center" vertical="center" wrapText="1"/>
      <protection/>
    </xf>
    <xf numFmtId="0" fontId="1" fillId="18" borderId="12" xfId="77" applyFont="1" applyFill="1" applyBorder="1" applyAlignment="1" applyProtection="1">
      <alignment horizontal="center" vertical="center" wrapText="1"/>
      <protection locked="0"/>
    </xf>
    <xf numFmtId="0" fontId="1" fillId="18" borderId="11" xfId="77" applyFont="1" applyFill="1" applyBorder="1" applyAlignment="1">
      <alignment horizontal="center" vertical="center" wrapText="1"/>
      <protection/>
    </xf>
    <xf numFmtId="0" fontId="1" fillId="18" borderId="11" xfId="77" applyFill="1" applyBorder="1" applyAlignment="1">
      <alignment horizontal="right" vertical="center"/>
      <protection/>
    </xf>
    <xf numFmtId="176" fontId="1" fillId="18" borderId="11" xfId="77" applyNumberFormat="1" applyFill="1" applyBorder="1" applyAlignment="1">
      <alignment horizontal="right" vertical="center"/>
      <protection/>
    </xf>
    <xf numFmtId="179" fontId="1" fillId="18" borderId="11" xfId="77" applyNumberFormat="1" applyFont="1" applyFill="1" applyBorder="1" applyAlignment="1" applyProtection="1">
      <alignment horizontal="right" vertical="center" wrapText="1"/>
      <protection/>
    </xf>
    <xf numFmtId="0" fontId="1" fillId="18" borderId="0" xfId="77" applyFont="1" applyFill="1" applyBorder="1" applyAlignment="1">
      <alignment horizontal="centerContinuous" vertical="center"/>
      <protection/>
    </xf>
    <xf numFmtId="0" fontId="1" fillId="18" borderId="0" xfId="78" applyFill="1">
      <alignment vertical="center"/>
      <protection/>
    </xf>
    <xf numFmtId="0" fontId="2" fillId="18" borderId="0" xfId="78" applyFont="1" applyFill="1" applyAlignment="1">
      <alignment horizontal="centerContinuous" vertical="center"/>
      <protection/>
    </xf>
    <xf numFmtId="0" fontId="2" fillId="18" borderId="0" xfId="78" applyFont="1" applyFill="1" applyAlignment="1">
      <alignment horizontal="right" vertical="center" wrapText="1"/>
      <protection/>
    </xf>
    <xf numFmtId="0" fontId="5" fillId="18" borderId="0" xfId="78" applyNumberFormat="1" applyFont="1" applyFill="1" applyAlignment="1" applyProtection="1">
      <alignment horizontal="center" vertical="center"/>
      <protection/>
    </xf>
    <xf numFmtId="0" fontId="2" fillId="18" borderId="0" xfId="78" applyFont="1" applyFill="1" applyAlignment="1">
      <alignment vertical="center" wrapText="1"/>
      <protection/>
    </xf>
    <xf numFmtId="0" fontId="2" fillId="18" borderId="9" xfId="78" applyFont="1" applyFill="1" applyBorder="1" applyAlignment="1">
      <alignment vertical="center" wrapText="1"/>
      <protection/>
    </xf>
    <xf numFmtId="0" fontId="2" fillId="18" borderId="11" xfId="78" applyFont="1" applyFill="1" applyBorder="1" applyAlignment="1">
      <alignment horizontal="center" vertical="center" wrapText="1"/>
      <protection/>
    </xf>
    <xf numFmtId="49" fontId="2" fillId="18" borderId="11" xfId="78" applyNumberFormat="1" applyFont="1" applyFill="1" applyBorder="1" applyAlignment="1" applyProtection="1">
      <alignment horizontal="center" vertical="center" wrapText="1"/>
      <protection/>
    </xf>
    <xf numFmtId="0" fontId="2" fillId="18" borderId="10" xfId="78" applyFont="1" applyFill="1" applyBorder="1" applyAlignment="1">
      <alignment horizontal="center" vertical="center" wrapText="1"/>
      <protection/>
    </xf>
    <xf numFmtId="0" fontId="2" fillId="18" borderId="11" xfId="78" applyNumberFormat="1" applyFont="1" applyFill="1" applyBorder="1" applyAlignment="1" applyProtection="1">
      <alignment horizontal="center" vertical="center" wrapText="1"/>
      <protection/>
    </xf>
    <xf numFmtId="177" fontId="2" fillId="18" borderId="11" xfId="78" applyNumberFormat="1" applyFont="1" applyFill="1" applyBorder="1" applyAlignment="1" applyProtection="1">
      <alignment horizontal="right" vertical="center" wrapText="1"/>
      <protection/>
    </xf>
    <xf numFmtId="177" fontId="2" fillId="18" borderId="11" xfId="78" applyNumberFormat="1" applyFont="1" applyFill="1" applyBorder="1" applyAlignment="1" applyProtection="1">
      <alignment horizontal="right" vertical="center" wrapText="1"/>
      <protection/>
    </xf>
    <xf numFmtId="176" fontId="2" fillId="18" borderId="11" xfId="78" applyNumberFormat="1" applyFont="1" applyFill="1" applyBorder="1" applyAlignment="1">
      <alignment horizontal="right" vertical="center"/>
      <protection/>
    </xf>
    <xf numFmtId="49" fontId="2" fillId="18" borderId="0" xfId="77" applyNumberFormat="1" applyFont="1" applyFill="1" applyBorder="1" applyAlignment="1">
      <alignment horizontal="center" vertical="center"/>
      <protection/>
    </xf>
    <xf numFmtId="0" fontId="2" fillId="18" borderId="0" xfId="77" applyFont="1" applyFill="1" applyBorder="1" applyAlignment="1">
      <alignment horizontal="left" vertical="center" wrapText="1"/>
      <protection/>
    </xf>
    <xf numFmtId="0" fontId="2" fillId="18" borderId="0" xfId="78" applyFont="1" applyFill="1" applyBorder="1" applyAlignment="1">
      <alignment horizontal="centerContinuous" vertical="center"/>
      <protection/>
    </xf>
    <xf numFmtId="177" fontId="2" fillId="18" borderId="0" xfId="78" applyNumberFormat="1" applyFont="1" applyFill="1" applyBorder="1" applyAlignment="1" applyProtection="1">
      <alignment horizontal="right" vertical="center" wrapText="1"/>
      <protection/>
    </xf>
    <xf numFmtId="0" fontId="2" fillId="18" borderId="0" xfId="78" applyFont="1" applyFill="1" applyAlignment="1">
      <alignment horizontal="right" vertical="top"/>
      <protection/>
    </xf>
    <xf numFmtId="0" fontId="2" fillId="18" borderId="0" xfId="78" applyFont="1" applyFill="1" applyAlignment="1">
      <alignment horizontal="center" vertical="center" wrapText="1"/>
      <protection/>
    </xf>
    <xf numFmtId="0" fontId="2" fillId="18" borderId="9" xfId="78" applyFont="1" applyFill="1" applyBorder="1" applyAlignment="1">
      <alignment horizontal="left" vertical="center" wrapText="1"/>
      <protection/>
    </xf>
    <xf numFmtId="0" fontId="2" fillId="18" borderId="9" xfId="78" applyNumberFormat="1" applyFont="1" applyFill="1" applyBorder="1" applyAlignment="1" applyProtection="1">
      <alignment horizontal="right" vertical="center"/>
      <protection/>
    </xf>
    <xf numFmtId="0" fontId="2" fillId="18" borderId="0" xfId="78" applyFont="1" applyFill="1" applyAlignment="1">
      <alignment horizontal="left" vertical="center" wrapText="1"/>
      <protection/>
    </xf>
    <xf numFmtId="0" fontId="2" fillId="18" borderId="19" xfId="78" applyNumberFormat="1" applyFont="1" applyFill="1" applyBorder="1" applyAlignment="1" applyProtection="1">
      <alignment horizontal="center" vertical="center"/>
      <protection/>
    </xf>
    <xf numFmtId="0" fontId="2" fillId="18" borderId="17" xfId="78" applyNumberFormat="1" applyFont="1" applyFill="1" applyBorder="1" applyAlignment="1" applyProtection="1">
      <alignment horizontal="center" vertical="center"/>
      <protection/>
    </xf>
    <xf numFmtId="0" fontId="2" fillId="18" borderId="10" xfId="78" applyNumberFormat="1" applyFont="1" applyFill="1" applyBorder="1" applyAlignment="1" applyProtection="1">
      <alignment horizontal="center" vertical="center"/>
      <protection/>
    </xf>
    <xf numFmtId="0" fontId="2" fillId="18" borderId="11" xfId="78" applyNumberFormat="1" applyFont="1" applyFill="1" applyBorder="1" applyAlignment="1" applyProtection="1">
      <alignment horizontal="center" vertical="center"/>
      <protection/>
    </xf>
    <xf numFmtId="0" fontId="2" fillId="18" borderId="10" xfId="78" applyNumberFormat="1" applyFont="1" applyFill="1" applyBorder="1" applyAlignment="1" applyProtection="1">
      <alignment horizontal="center" vertical="center"/>
      <protection/>
    </xf>
    <xf numFmtId="0" fontId="1" fillId="18" borderId="0" xfId="44" applyFill="1">
      <alignment vertical="center"/>
      <protection/>
    </xf>
    <xf numFmtId="0" fontId="2" fillId="18" borderId="0" xfId="44" applyFont="1" applyFill="1" applyAlignment="1">
      <alignment horizontal="centerContinuous" vertical="center"/>
      <protection/>
    </xf>
    <xf numFmtId="0" fontId="2" fillId="18" borderId="0" xfId="44" applyFont="1" applyFill="1" applyAlignment="1">
      <alignment horizontal="right" vertical="center"/>
      <protection/>
    </xf>
    <xf numFmtId="0" fontId="5" fillId="18" borderId="0" xfId="44" applyNumberFormat="1" applyFont="1" applyFill="1" applyAlignment="1" applyProtection="1">
      <alignment horizontal="center" vertical="center"/>
      <protection/>
    </xf>
    <xf numFmtId="0" fontId="2" fillId="18" borderId="0" xfId="44" applyFont="1" applyFill="1" applyAlignment="1">
      <alignment horizontal="left" vertical="center" wrapText="1"/>
      <protection/>
    </xf>
    <xf numFmtId="0" fontId="2" fillId="18" borderId="9" xfId="44" applyFont="1" applyFill="1" applyBorder="1" applyAlignment="1">
      <alignment horizontal="left" vertical="center" wrapText="1"/>
      <protection/>
    </xf>
    <xf numFmtId="0" fontId="2" fillId="18" borderId="10" xfId="44" applyFont="1" applyFill="1" applyBorder="1" applyAlignment="1">
      <alignment horizontal="center" vertical="center" wrapText="1"/>
      <protection/>
    </xf>
    <xf numFmtId="0" fontId="2" fillId="18" borderId="11" xfId="44" applyNumberFormat="1" applyFont="1" applyFill="1" applyBorder="1" applyAlignment="1" applyProtection="1">
      <alignment horizontal="center" vertical="center" wrapText="1"/>
      <protection/>
    </xf>
    <xf numFmtId="0" fontId="2" fillId="18" borderId="11" xfId="44" applyFont="1" applyFill="1" applyBorder="1" applyAlignment="1">
      <alignment horizontal="center" vertical="center" wrapText="1"/>
      <protection/>
    </xf>
    <xf numFmtId="176" fontId="2" fillId="18" borderId="10" xfId="44" applyNumberFormat="1" applyFont="1" applyFill="1" applyBorder="1" applyAlignment="1" applyProtection="1">
      <alignment horizontal="right" vertical="center" wrapText="1"/>
      <protection/>
    </xf>
    <xf numFmtId="176" fontId="2" fillId="18" borderId="11" xfId="44" applyNumberFormat="1" applyFont="1" applyFill="1" applyBorder="1" applyAlignment="1" applyProtection="1">
      <alignment horizontal="right" vertical="center" wrapText="1"/>
      <protection/>
    </xf>
    <xf numFmtId="176" fontId="2" fillId="18" borderId="13" xfId="44" applyNumberFormat="1" applyFont="1" applyFill="1" applyBorder="1" applyAlignment="1" applyProtection="1">
      <alignment horizontal="right" vertical="center" wrapText="1"/>
      <protection/>
    </xf>
    <xf numFmtId="0" fontId="2" fillId="18" borderId="0" xfId="44" applyFont="1" applyFill="1" applyAlignment="1">
      <alignment horizontal="center" vertical="center"/>
      <protection/>
    </xf>
    <xf numFmtId="49" fontId="1" fillId="18" borderId="0" xfId="0" applyNumberFormat="1" applyFont="1" applyFill="1" applyAlignment="1" applyProtection="1">
      <alignment horizontal="right" vertical="top"/>
      <protection/>
    </xf>
    <xf numFmtId="0" fontId="2" fillId="18" borderId="9" xfId="44" applyNumberFormat="1" applyFont="1" applyFill="1" applyBorder="1" applyAlignment="1" applyProtection="1">
      <alignment horizontal="right" vertical="center" wrapText="1"/>
      <protection/>
    </xf>
    <xf numFmtId="0" fontId="2" fillId="18" borderId="17" xfId="44" applyFont="1" applyFill="1" applyBorder="1" applyAlignment="1">
      <alignment horizontal="center" vertical="center" wrapText="1"/>
      <protection/>
    </xf>
    <xf numFmtId="0" fontId="1" fillId="18" borderId="17" xfId="44" applyNumberFormat="1" applyFont="1" applyFill="1" applyBorder="1" applyAlignment="1" applyProtection="1">
      <alignment vertical="center"/>
      <protection/>
    </xf>
    <xf numFmtId="0" fontId="1" fillId="18" borderId="11" xfId="44" applyNumberFormat="1" applyFont="1" applyFill="1" applyBorder="1" applyAlignment="1" applyProtection="1">
      <alignment vertical="center"/>
      <protection/>
    </xf>
    <xf numFmtId="0" fontId="12" fillId="18" borderId="0" xfId="0" applyNumberFormat="1" applyFont="1" applyFill="1" applyAlignment="1" applyProtection="1">
      <alignment horizontal="center" vertical="center"/>
      <protection/>
    </xf>
    <xf numFmtId="178" fontId="2" fillId="18" borderId="11" xfId="0" applyNumberFormat="1" applyFont="1" applyFill="1" applyBorder="1" applyAlignment="1">
      <alignment horizontal="right" vertical="center" wrapText="1"/>
    </xf>
    <xf numFmtId="0" fontId="2" fillId="18" borderId="11" xfId="80" applyFont="1" applyFill="1" applyBorder="1">
      <alignment vertical="center"/>
      <protection/>
    </xf>
    <xf numFmtId="0" fontId="1" fillId="18" borderId="24"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E33" sqref="E33"/>
    </sheetView>
  </sheetViews>
  <sheetFormatPr defaultColWidth="9.00390625" defaultRowHeight="14.25"/>
  <cols>
    <col min="1" max="1" width="33.75390625" style="19" customWidth="1"/>
    <col min="2" max="2" width="11.00390625" style="19" customWidth="1"/>
    <col min="3" max="3" width="22.75390625" style="19" customWidth="1"/>
    <col min="4" max="4" width="10.25390625" style="19" customWidth="1"/>
    <col min="5" max="5" width="22.625" style="19" bestFit="1" customWidth="1"/>
    <col min="6" max="6" width="9.00390625" style="19" customWidth="1"/>
    <col min="7" max="7" width="21.75390625" style="19" customWidth="1"/>
    <col min="8" max="8" width="8.625" style="19" customWidth="1"/>
    <col min="9" max="16384" width="9.00390625" style="19" customWidth="1"/>
  </cols>
  <sheetData>
    <row r="1" spans="1:8" ht="20.25" customHeight="1">
      <c r="A1" s="307"/>
      <c r="B1" s="308"/>
      <c r="C1" s="308"/>
      <c r="D1" s="308"/>
      <c r="E1" s="308"/>
      <c r="H1" s="444" t="s">
        <v>0</v>
      </c>
    </row>
    <row r="2" spans="1:8" ht="20.25" customHeight="1">
      <c r="A2" s="449" t="s">
        <v>1</v>
      </c>
      <c r="B2" s="449"/>
      <c r="C2" s="449"/>
      <c r="D2" s="449"/>
      <c r="E2" s="449"/>
      <c r="F2" s="449"/>
      <c r="G2" s="449"/>
      <c r="H2" s="449"/>
    </row>
    <row r="3" spans="1:8" ht="16.5" customHeight="1">
      <c r="A3" s="5" t="s">
        <v>2</v>
      </c>
      <c r="B3" s="5"/>
      <c r="C3" s="5"/>
      <c r="D3" s="311"/>
      <c r="E3" s="311"/>
      <c r="H3" s="312" t="s">
        <v>3</v>
      </c>
    </row>
    <row r="4" spans="1:8" ht="16.5" customHeight="1">
      <c r="A4" s="313" t="s">
        <v>4</v>
      </c>
      <c r="B4" s="313"/>
      <c r="C4" s="315" t="s">
        <v>5</v>
      </c>
      <c r="D4" s="315"/>
      <c r="E4" s="315"/>
      <c r="F4" s="315"/>
      <c r="G4" s="315"/>
      <c r="H4" s="315"/>
    </row>
    <row r="5" spans="1:8" ht="15" customHeight="1">
      <c r="A5" s="314" t="s">
        <v>6</v>
      </c>
      <c r="B5" s="314" t="s">
        <v>7</v>
      </c>
      <c r="C5" s="315" t="s">
        <v>8</v>
      </c>
      <c r="D5" s="314" t="s">
        <v>7</v>
      </c>
      <c r="E5" s="315" t="s">
        <v>9</v>
      </c>
      <c r="F5" s="314" t="s">
        <v>7</v>
      </c>
      <c r="G5" s="315" t="s">
        <v>10</v>
      </c>
      <c r="H5" s="314" t="s">
        <v>7</v>
      </c>
    </row>
    <row r="6" spans="1:8" s="19" customFormat="1" ht="15" customHeight="1">
      <c r="A6" s="316" t="s">
        <v>11</v>
      </c>
      <c r="B6" s="77">
        <f>SUM(B7:B8)</f>
        <v>2230.07</v>
      </c>
      <c r="C6" s="316" t="s">
        <v>12</v>
      </c>
      <c r="D6" s="77"/>
      <c r="E6" s="316" t="s">
        <v>13</v>
      </c>
      <c r="F6" s="77">
        <f>SUM(F7:F9)</f>
        <v>1584.07</v>
      </c>
      <c r="G6" s="318" t="s">
        <v>14</v>
      </c>
      <c r="H6" s="77">
        <v>1320.97</v>
      </c>
    </row>
    <row r="7" spans="1:8" s="19" customFormat="1" ht="15" customHeight="1">
      <c r="A7" s="316" t="s">
        <v>15</v>
      </c>
      <c r="B7" s="77">
        <v>2161.07</v>
      </c>
      <c r="C7" s="318" t="s">
        <v>16</v>
      </c>
      <c r="D7" s="77"/>
      <c r="E7" s="316" t="s">
        <v>17</v>
      </c>
      <c r="F7" s="77">
        <v>1320.97</v>
      </c>
      <c r="G7" s="318" t="s">
        <v>18</v>
      </c>
      <c r="H7" s="77">
        <v>197.01</v>
      </c>
    </row>
    <row r="8" spans="1:8" s="19" customFormat="1" ht="15" customHeight="1">
      <c r="A8" s="316" t="s">
        <v>19</v>
      </c>
      <c r="B8" s="77">
        <v>69</v>
      </c>
      <c r="C8" s="316" t="s">
        <v>20</v>
      </c>
      <c r="D8" s="77"/>
      <c r="E8" s="316" t="s">
        <v>21</v>
      </c>
      <c r="F8" s="77">
        <v>197.01</v>
      </c>
      <c r="G8" s="318" t="s">
        <v>22</v>
      </c>
      <c r="H8" s="450">
        <v>3</v>
      </c>
    </row>
    <row r="9" spans="1:8" s="19" customFormat="1" ht="15" customHeight="1">
      <c r="A9" s="316" t="s">
        <v>23</v>
      </c>
      <c r="B9" s="77"/>
      <c r="C9" s="316" t="s">
        <v>24</v>
      </c>
      <c r="D9" s="77"/>
      <c r="E9" s="316" t="s">
        <v>25</v>
      </c>
      <c r="F9" s="77">
        <v>66.09</v>
      </c>
      <c r="G9" s="318" t="s">
        <v>26</v>
      </c>
      <c r="H9" s="450"/>
    </row>
    <row r="10" spans="1:8" s="19" customFormat="1" ht="15" customHeight="1">
      <c r="A10" s="316" t="s">
        <v>27</v>
      </c>
      <c r="B10" s="77"/>
      <c r="C10" s="316" t="s">
        <v>28</v>
      </c>
      <c r="D10" s="77"/>
      <c r="E10" s="316" t="s">
        <v>29</v>
      </c>
      <c r="F10" s="77">
        <f>SUM(F11:F17)</f>
        <v>646</v>
      </c>
      <c r="G10" s="318" t="s">
        <v>30</v>
      </c>
      <c r="H10" s="450"/>
    </row>
    <row r="11" spans="1:8" s="19" customFormat="1" ht="15" customHeight="1">
      <c r="A11" s="316" t="s">
        <v>31</v>
      </c>
      <c r="B11" s="77"/>
      <c r="C11" s="316" t="s">
        <v>32</v>
      </c>
      <c r="D11" s="77"/>
      <c r="E11" s="451" t="s">
        <v>33</v>
      </c>
      <c r="F11" s="77"/>
      <c r="G11" s="318" t="s">
        <v>34</v>
      </c>
      <c r="H11" s="450"/>
    </row>
    <row r="12" spans="1:8" s="19" customFormat="1" ht="15" customHeight="1">
      <c r="A12" s="316" t="s">
        <v>35</v>
      </c>
      <c r="B12" s="77"/>
      <c r="C12" s="316" t="s">
        <v>36</v>
      </c>
      <c r="D12" s="77"/>
      <c r="E12" s="451" t="s">
        <v>37</v>
      </c>
      <c r="F12" s="77">
        <v>366</v>
      </c>
      <c r="G12" s="318" t="s">
        <v>38</v>
      </c>
      <c r="H12" s="450">
        <v>366</v>
      </c>
    </row>
    <row r="13" spans="1:8" s="19" customFormat="1" ht="15" customHeight="1">
      <c r="A13" s="316" t="s">
        <v>39</v>
      </c>
      <c r="B13" s="77"/>
      <c r="C13" s="316" t="s">
        <v>40</v>
      </c>
      <c r="D13" s="77"/>
      <c r="E13" s="451" t="s">
        <v>41</v>
      </c>
      <c r="F13" s="77"/>
      <c r="G13" s="318" t="s">
        <v>42</v>
      </c>
      <c r="H13" s="450"/>
    </row>
    <row r="14" spans="1:8" s="19" customFormat="1" ht="15" customHeight="1">
      <c r="A14" s="316" t="s">
        <v>43</v>
      </c>
      <c r="B14" s="77"/>
      <c r="C14" s="316" t="s">
        <v>44</v>
      </c>
      <c r="D14" s="77"/>
      <c r="E14" s="451" t="s">
        <v>45</v>
      </c>
      <c r="F14" s="77"/>
      <c r="G14" s="318" t="s">
        <v>46</v>
      </c>
      <c r="H14" s="77">
        <v>66.09</v>
      </c>
    </row>
    <row r="15" spans="1:8" s="19" customFormat="1" ht="15" customHeight="1">
      <c r="A15" s="316"/>
      <c r="B15" s="77"/>
      <c r="C15" s="316" t="s">
        <v>47</v>
      </c>
      <c r="D15" s="77"/>
      <c r="E15" s="451" t="s">
        <v>48</v>
      </c>
      <c r="F15" s="77"/>
      <c r="G15" s="318" t="s">
        <v>49</v>
      </c>
      <c r="H15" s="450"/>
    </row>
    <row r="16" spans="1:8" s="19" customFormat="1" ht="15" customHeight="1">
      <c r="A16" s="319"/>
      <c r="B16" s="77"/>
      <c r="C16" s="316" t="s">
        <v>50</v>
      </c>
      <c r="D16" s="77"/>
      <c r="E16" s="451" t="s">
        <v>51</v>
      </c>
      <c r="F16" s="77">
        <v>3</v>
      </c>
      <c r="G16" s="318" t="s">
        <v>52</v>
      </c>
      <c r="H16" s="450"/>
    </row>
    <row r="17" spans="1:8" s="19" customFormat="1" ht="15" customHeight="1">
      <c r="A17" s="316"/>
      <c r="B17" s="77"/>
      <c r="C17" s="316" t="s">
        <v>53</v>
      </c>
      <c r="D17" s="77"/>
      <c r="E17" s="451" t="s">
        <v>54</v>
      </c>
      <c r="F17" s="77">
        <v>277</v>
      </c>
      <c r="G17" s="318" t="s">
        <v>55</v>
      </c>
      <c r="H17" s="450"/>
    </row>
    <row r="18" spans="1:8" s="19" customFormat="1" ht="15" customHeight="1">
      <c r="A18" s="316"/>
      <c r="B18" s="77"/>
      <c r="C18" s="320" t="s">
        <v>56</v>
      </c>
      <c r="D18" s="77"/>
      <c r="E18" s="316" t="s">
        <v>57</v>
      </c>
      <c r="F18" s="77"/>
      <c r="G18" s="318" t="s">
        <v>58</v>
      </c>
      <c r="H18" s="450"/>
    </row>
    <row r="19" spans="1:8" s="19" customFormat="1" ht="15" customHeight="1">
      <c r="A19" s="319"/>
      <c r="B19" s="77"/>
      <c r="C19" s="320" t="s">
        <v>59</v>
      </c>
      <c r="D19" s="77">
        <v>2230.07</v>
      </c>
      <c r="E19" s="316" t="s">
        <v>60</v>
      </c>
      <c r="F19" s="77"/>
      <c r="G19" s="318" t="s">
        <v>61</v>
      </c>
      <c r="H19" s="450"/>
    </row>
    <row r="20" spans="1:8" s="19" customFormat="1" ht="15" customHeight="1">
      <c r="A20" s="319"/>
      <c r="B20" s="77"/>
      <c r="C20" s="320" t="s">
        <v>62</v>
      </c>
      <c r="D20" s="77"/>
      <c r="E20" s="316" t="s">
        <v>63</v>
      </c>
      <c r="F20" s="77"/>
      <c r="G20" s="318" t="s">
        <v>64</v>
      </c>
      <c r="H20" s="450">
        <v>277</v>
      </c>
    </row>
    <row r="21" spans="1:8" s="19" customFormat="1" ht="15" customHeight="1">
      <c r="A21" s="316"/>
      <c r="B21" s="77"/>
      <c r="C21" s="320" t="s">
        <v>65</v>
      </c>
      <c r="D21" s="77"/>
      <c r="E21" s="316"/>
      <c r="F21" s="77"/>
      <c r="G21" s="318"/>
      <c r="H21" s="450"/>
    </row>
    <row r="22" spans="1:8" s="19" customFormat="1" ht="15" customHeight="1">
      <c r="A22" s="316"/>
      <c r="B22" s="77"/>
      <c r="C22" s="320" t="s">
        <v>66</v>
      </c>
      <c r="D22" s="77"/>
      <c r="E22" s="316"/>
      <c r="F22" s="77"/>
      <c r="G22" s="318"/>
      <c r="H22" s="450"/>
    </row>
    <row r="23" spans="1:8" s="19" customFormat="1" ht="15" customHeight="1">
      <c r="A23" s="316"/>
      <c r="B23" s="77"/>
      <c r="C23" s="320" t="s">
        <v>67</v>
      </c>
      <c r="D23" s="77"/>
      <c r="E23" s="316"/>
      <c r="F23" s="77"/>
      <c r="G23" s="318"/>
      <c r="H23" s="450"/>
    </row>
    <row r="24" spans="1:8" s="19" customFormat="1" ht="15" customHeight="1">
      <c r="A24" s="316"/>
      <c r="B24" s="77"/>
      <c r="C24" s="320" t="s">
        <v>68</v>
      </c>
      <c r="D24" s="77"/>
      <c r="E24" s="316"/>
      <c r="F24" s="77"/>
      <c r="G24" s="318"/>
      <c r="H24" s="450"/>
    </row>
    <row r="25" spans="1:8" s="19" customFormat="1" ht="15" customHeight="1">
      <c r="A25" s="316"/>
      <c r="B25" s="77"/>
      <c r="C25" s="320" t="s">
        <v>69</v>
      </c>
      <c r="D25" s="77"/>
      <c r="E25" s="316"/>
      <c r="F25" s="77"/>
      <c r="G25" s="318"/>
      <c r="H25" s="450"/>
    </row>
    <row r="26" spans="1:8" s="19" customFormat="1" ht="15" customHeight="1">
      <c r="A26" s="321" t="s">
        <v>70</v>
      </c>
      <c r="B26" s="77">
        <f>B6</f>
        <v>2230.07</v>
      </c>
      <c r="C26" s="321" t="s">
        <v>71</v>
      </c>
      <c r="D26" s="77">
        <f>SUM(D6+D19)</f>
        <v>2230.07</v>
      </c>
      <c r="E26" s="321" t="s">
        <v>71</v>
      </c>
      <c r="F26" s="77">
        <f>SUM(F6+F10)</f>
        <v>2230.0699999999997</v>
      </c>
      <c r="G26" s="248" t="s">
        <v>72</v>
      </c>
      <c r="H26" s="450">
        <f>SUM(H6:H20)</f>
        <v>2230.0699999999997</v>
      </c>
    </row>
    <row r="27" spans="1:8" s="19" customFormat="1" ht="15" customHeight="1">
      <c r="A27" s="316" t="s">
        <v>73</v>
      </c>
      <c r="B27" s="77"/>
      <c r="C27" s="316"/>
      <c r="D27" s="77"/>
      <c r="E27" s="316"/>
      <c r="F27" s="77"/>
      <c r="G27" s="248"/>
      <c r="H27" s="450"/>
    </row>
    <row r="28" spans="1:8" s="19" customFormat="1" ht="13.5" customHeight="1">
      <c r="A28" s="321" t="s">
        <v>74</v>
      </c>
      <c r="B28" s="77">
        <f>B26</f>
        <v>2230.07</v>
      </c>
      <c r="C28" s="321" t="s">
        <v>75</v>
      </c>
      <c r="D28" s="77">
        <f>D26</f>
        <v>2230.07</v>
      </c>
      <c r="E28" s="321" t="s">
        <v>75</v>
      </c>
      <c r="F28" s="77">
        <f>F26</f>
        <v>2230.0699999999997</v>
      </c>
      <c r="G28" s="248" t="s">
        <v>75</v>
      </c>
      <c r="H28" s="450">
        <f>H26</f>
        <v>2230.0699999999997</v>
      </c>
    </row>
    <row r="29" spans="1:6" ht="14.25" customHeight="1">
      <c r="A29" s="452"/>
      <c r="B29" s="452"/>
      <c r="C29" s="452"/>
      <c r="D29" s="452"/>
      <c r="E29" s="452"/>
      <c r="F29" s="452"/>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9"/>
  <sheetViews>
    <sheetView showGridLines="0" showZeros="0" workbookViewId="0" topLeftCell="A1">
      <selection activeCell="I9" sqref="I9"/>
    </sheetView>
  </sheetViews>
  <sheetFormatPr defaultColWidth="6.75390625" defaultRowHeight="45" customHeight="1"/>
  <cols>
    <col min="1" max="3" width="3.625" style="325" customWidth="1"/>
    <col min="4" max="4" width="18.875" style="325" customWidth="1"/>
    <col min="5" max="5" width="12.125" style="325" customWidth="1"/>
    <col min="6" max="11" width="10.25390625" style="325" customWidth="1"/>
    <col min="12" max="245" width="6.75390625" style="325" customWidth="1"/>
    <col min="246" max="250" width="6.75390625" style="326" customWidth="1"/>
    <col min="251" max="251" width="6.75390625" style="327" customWidth="1"/>
    <col min="252" max="16384" width="6.75390625" style="327" customWidth="1"/>
  </cols>
  <sheetData>
    <row r="1" spans="11:251" ht="45" customHeight="1">
      <c r="K1" s="331" t="s">
        <v>197</v>
      </c>
      <c r="IQ1" s="19"/>
    </row>
    <row r="2" spans="1:251" ht="45" customHeight="1">
      <c r="A2" s="328" t="s">
        <v>198</v>
      </c>
      <c r="B2" s="328"/>
      <c r="C2" s="328"/>
      <c r="D2" s="328"/>
      <c r="E2" s="328"/>
      <c r="F2" s="328"/>
      <c r="G2" s="328"/>
      <c r="H2" s="328"/>
      <c r="I2" s="328"/>
      <c r="J2" s="328"/>
      <c r="K2" s="328"/>
      <c r="IQ2" s="19"/>
    </row>
    <row r="3" spans="1:251" ht="45" customHeight="1">
      <c r="A3" s="323" t="s">
        <v>2</v>
      </c>
      <c r="B3" s="323"/>
      <c r="C3" s="323"/>
      <c r="D3" s="323"/>
      <c r="E3" s="323"/>
      <c r="J3" s="332" t="s">
        <v>78</v>
      </c>
      <c r="K3" s="332"/>
      <c r="IQ3" s="19"/>
    </row>
    <row r="4" spans="1:251" ht="45" customHeight="1">
      <c r="A4" s="329" t="s">
        <v>93</v>
      </c>
      <c r="B4" s="329"/>
      <c r="C4" s="329"/>
      <c r="D4" s="220" t="s">
        <v>94</v>
      </c>
      <c r="E4" s="220" t="s">
        <v>167</v>
      </c>
      <c r="F4" s="330" t="s">
        <v>199</v>
      </c>
      <c r="G4" s="220" t="s">
        <v>200</v>
      </c>
      <c r="H4" s="220" t="s">
        <v>201</v>
      </c>
      <c r="I4" s="220" t="s">
        <v>202</v>
      </c>
      <c r="J4" s="220" t="s">
        <v>203</v>
      </c>
      <c r="K4" s="220" t="s">
        <v>187</v>
      </c>
      <c r="IQ4" s="19"/>
    </row>
    <row r="5" spans="1:251" ht="45" customHeight="1">
      <c r="A5" s="220" t="s">
        <v>96</v>
      </c>
      <c r="B5" s="220" t="s">
        <v>97</v>
      </c>
      <c r="C5" s="220" t="s">
        <v>98</v>
      </c>
      <c r="D5" s="220"/>
      <c r="E5" s="220"/>
      <c r="F5" s="330"/>
      <c r="G5" s="220"/>
      <c r="H5" s="220"/>
      <c r="I5" s="220"/>
      <c r="J5" s="220"/>
      <c r="K5" s="220"/>
      <c r="IQ5" s="19"/>
    </row>
    <row r="6" spans="1:251" ht="45" customHeight="1">
      <c r="A6" s="220"/>
      <c r="B6" s="220"/>
      <c r="C6" s="220"/>
      <c r="D6" s="220"/>
      <c r="E6" s="220"/>
      <c r="F6" s="330"/>
      <c r="G6" s="220"/>
      <c r="H6" s="220"/>
      <c r="I6" s="220"/>
      <c r="J6" s="220"/>
      <c r="K6" s="220"/>
      <c r="IQ6" s="19"/>
    </row>
    <row r="7" spans="1:251" ht="45" customHeight="1">
      <c r="A7" s="219"/>
      <c r="B7" s="219"/>
      <c r="C7" s="220"/>
      <c r="D7" s="219"/>
      <c r="E7" s="221">
        <f>E8</f>
        <v>66.09</v>
      </c>
      <c r="F7" s="221">
        <f aca="true" t="shared" si="0" ref="F7:K7">F8</f>
        <v>0</v>
      </c>
      <c r="G7" s="221">
        <f t="shared" si="0"/>
        <v>0</v>
      </c>
      <c r="H7" s="221">
        <f t="shared" si="0"/>
        <v>28.560000000000002</v>
      </c>
      <c r="I7" s="226">
        <f t="shared" si="0"/>
        <v>13</v>
      </c>
      <c r="J7" s="221">
        <f t="shared" si="0"/>
        <v>0</v>
      </c>
      <c r="K7" s="223">
        <f t="shared" si="0"/>
        <v>24.53</v>
      </c>
      <c r="IQ7" s="19"/>
    </row>
    <row r="8" spans="1:251" ht="45" customHeight="1">
      <c r="A8" s="75" t="s">
        <v>99</v>
      </c>
      <c r="B8" s="75"/>
      <c r="C8" s="75"/>
      <c r="D8" s="76" t="s">
        <v>100</v>
      </c>
      <c r="E8" s="221">
        <f>E9</f>
        <v>66.09</v>
      </c>
      <c r="F8" s="221">
        <f aca="true" t="shared" si="1" ref="F8:K8">F9</f>
        <v>0</v>
      </c>
      <c r="G8" s="221">
        <f t="shared" si="1"/>
        <v>0</v>
      </c>
      <c r="H8" s="221">
        <f t="shared" si="1"/>
        <v>28.560000000000002</v>
      </c>
      <c r="I8" s="226">
        <f t="shared" si="1"/>
        <v>13</v>
      </c>
      <c r="J8" s="221">
        <f t="shared" si="1"/>
        <v>0</v>
      </c>
      <c r="K8" s="223">
        <f t="shared" si="1"/>
        <v>24.53</v>
      </c>
      <c r="IQ8" s="19"/>
    </row>
    <row r="9" spans="1:251" ht="45" customHeight="1">
      <c r="A9" s="75" t="s">
        <v>99</v>
      </c>
      <c r="B9" s="75" t="s">
        <v>101</v>
      </c>
      <c r="C9" s="75"/>
      <c r="D9" s="76" t="s">
        <v>102</v>
      </c>
      <c r="E9" s="221">
        <f>SUM(E10:E11)</f>
        <v>66.09</v>
      </c>
      <c r="F9" s="221">
        <f aca="true" t="shared" si="2" ref="F9:K9">SUM(F10:F11)</f>
        <v>0</v>
      </c>
      <c r="G9" s="221">
        <f t="shared" si="2"/>
        <v>0</v>
      </c>
      <c r="H9" s="221">
        <f t="shared" si="2"/>
        <v>28.560000000000002</v>
      </c>
      <c r="I9" s="226">
        <f t="shared" si="2"/>
        <v>13</v>
      </c>
      <c r="J9" s="221">
        <f t="shared" si="2"/>
        <v>0</v>
      </c>
      <c r="K9" s="223">
        <f t="shared" si="2"/>
        <v>24.53</v>
      </c>
      <c r="IQ9" s="19"/>
    </row>
    <row r="10" spans="1:251" ht="45" customHeight="1">
      <c r="A10" s="75" t="s">
        <v>99</v>
      </c>
      <c r="B10" s="75" t="s">
        <v>101</v>
      </c>
      <c r="C10" s="75" t="s">
        <v>103</v>
      </c>
      <c r="D10" s="76" t="s">
        <v>104</v>
      </c>
      <c r="E10" s="221">
        <v>58.53</v>
      </c>
      <c r="F10" s="222"/>
      <c r="G10" s="223"/>
      <c r="H10" s="221">
        <v>22.62</v>
      </c>
      <c r="I10" s="226">
        <v>13</v>
      </c>
      <c r="J10" s="221"/>
      <c r="K10" s="223">
        <v>22.91</v>
      </c>
      <c r="IQ10" s="19"/>
    </row>
    <row r="11" spans="1:251" s="324" customFormat="1" ht="45" customHeight="1">
      <c r="A11" s="75" t="s">
        <v>99</v>
      </c>
      <c r="B11" s="75" t="s">
        <v>101</v>
      </c>
      <c r="C11" s="75" t="s">
        <v>105</v>
      </c>
      <c r="D11" s="76" t="s">
        <v>106</v>
      </c>
      <c r="E11" s="221">
        <v>7.56</v>
      </c>
      <c r="F11" s="222"/>
      <c r="G11" s="223"/>
      <c r="H11" s="221">
        <v>5.94</v>
      </c>
      <c r="I11" s="221"/>
      <c r="J11" s="221"/>
      <c r="K11" s="223">
        <v>1.62</v>
      </c>
      <c r="L11" s="325"/>
      <c r="M11" s="333"/>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c r="HO11" s="325"/>
      <c r="HP11" s="325"/>
      <c r="HQ11" s="325"/>
      <c r="HR11" s="325"/>
      <c r="HS11" s="325"/>
      <c r="HT11" s="325"/>
      <c r="HU11" s="325"/>
      <c r="HV11" s="325"/>
      <c r="HW11" s="325"/>
      <c r="HX11" s="325"/>
      <c r="HY11" s="325"/>
      <c r="HZ11" s="325"/>
      <c r="IA11" s="325"/>
      <c r="IB11" s="325"/>
      <c r="IC11" s="325"/>
      <c r="ID11" s="325"/>
      <c r="IE11" s="325"/>
      <c r="IF11" s="325"/>
      <c r="IG11" s="325"/>
      <c r="IH11" s="325"/>
      <c r="II11" s="325"/>
      <c r="IJ11" s="325"/>
      <c r="IK11" s="325"/>
      <c r="IL11" s="326"/>
      <c r="IM11" s="326"/>
      <c r="IN11" s="326"/>
      <c r="IO11" s="326"/>
      <c r="IP11" s="326"/>
      <c r="IQ11" s="19"/>
    </row>
    <row r="12" ht="45" customHeight="1">
      <c r="IQ12" s="19"/>
    </row>
    <row r="13" spans="12:251" ht="45" customHeight="1">
      <c r="L13" s="333"/>
      <c r="IQ13" s="19"/>
    </row>
    <row r="14" spans="12:251" ht="45" customHeight="1">
      <c r="L14" s="333"/>
      <c r="IQ14" s="19"/>
    </row>
    <row r="15" spans="12:251" ht="45" customHeight="1">
      <c r="L15" s="333"/>
      <c r="IQ15" s="19"/>
    </row>
    <row r="16" spans="12:251" ht="45" customHeight="1">
      <c r="L16" s="333"/>
      <c r="IQ16" s="19"/>
    </row>
    <row r="17" spans="12:251" ht="45" customHeight="1">
      <c r="L17" s="333"/>
      <c r="IQ17" s="19"/>
    </row>
    <row r="18" spans="12:251" ht="45" customHeight="1">
      <c r="L18" s="333"/>
      <c r="IQ18" s="19"/>
    </row>
    <row r="19" spans="12:251" ht="45" customHeight="1">
      <c r="L19" s="333"/>
      <c r="IQ19" s="19"/>
    </row>
    <row r="20" spans="1:251" ht="45" customHeight="1">
      <c r="A20" s="19"/>
      <c r="B20" s="19"/>
      <c r="C20" s="19"/>
      <c r="D20" s="19"/>
      <c r="E20" s="19"/>
      <c r="F20" s="19"/>
      <c r="L20" s="333"/>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row>
    <row r="21" spans="1:251" ht="45" customHeight="1">
      <c r="A21" s="19"/>
      <c r="B21" s="19"/>
      <c r="C21" s="19"/>
      <c r="D21" s="19"/>
      <c r="E21" s="19"/>
      <c r="F21" s="19"/>
      <c r="L21" s="333"/>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row>
    <row r="22" spans="1:251" ht="45" customHeight="1">
      <c r="A22" s="19"/>
      <c r="B22" s="19"/>
      <c r="C22" s="19"/>
      <c r="D22" s="19"/>
      <c r="E22" s="19"/>
      <c r="F22" s="19"/>
      <c r="L22" s="333"/>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row>
    <row r="23" spans="1:251" ht="45" customHeight="1">
      <c r="A23" s="19"/>
      <c r="B23" s="19"/>
      <c r="C23" s="19"/>
      <c r="D23" s="19"/>
      <c r="E23" s="19"/>
      <c r="F23" s="19"/>
      <c r="L23" s="333"/>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row>
    <row r="24" spans="1:251" ht="45" customHeight="1">
      <c r="A24" s="19"/>
      <c r="B24" s="19"/>
      <c r="C24" s="19"/>
      <c r="D24" s="19"/>
      <c r="E24" s="19"/>
      <c r="F24" s="19"/>
      <c r="L24" s="333"/>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row>
    <row r="25" spans="1:251" ht="45" customHeight="1">
      <c r="A25" s="19"/>
      <c r="B25" s="19"/>
      <c r="C25" s="19"/>
      <c r="D25" s="19"/>
      <c r="E25" s="19"/>
      <c r="F25" s="19"/>
      <c r="L25" s="333"/>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row>
    <row r="26" spans="1:251" ht="45" customHeight="1">
      <c r="A26" s="19"/>
      <c r="B26" s="19"/>
      <c r="C26" s="19"/>
      <c r="D26" s="19"/>
      <c r="E26" s="19"/>
      <c r="F26" s="19"/>
      <c r="L26" s="333"/>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row>
    <row r="27" spans="1:251" ht="45" customHeight="1">
      <c r="A27" s="19"/>
      <c r="B27" s="19"/>
      <c r="C27" s="19"/>
      <c r="D27" s="19"/>
      <c r="E27" s="19"/>
      <c r="F27" s="19"/>
      <c r="L27" s="333"/>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row>
    <row r="28" spans="1:251" ht="45" customHeight="1">
      <c r="A28" s="19"/>
      <c r="B28" s="19"/>
      <c r="C28" s="19"/>
      <c r="D28" s="19"/>
      <c r="E28" s="19"/>
      <c r="F28" s="19"/>
      <c r="L28" s="333"/>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row>
    <row r="29" spans="1:251" ht="45" customHeight="1">
      <c r="A29" s="19"/>
      <c r="B29" s="19"/>
      <c r="C29" s="19"/>
      <c r="D29" s="19"/>
      <c r="E29" s="19"/>
      <c r="F29" s="19"/>
      <c r="L29" s="333"/>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row>
  </sheetData>
  <sheetProtection formatCells="0" formatColumns="0" formatRows="0"/>
  <mergeCells count="15">
    <mergeCell ref="A2:K2"/>
    <mergeCell ref="A3:E3"/>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E7" sqref="E7:J7"/>
    </sheetView>
  </sheetViews>
  <sheetFormatPr defaultColWidth="9.00390625" defaultRowHeight="45" customHeight="1"/>
  <cols>
    <col min="1" max="3" width="5.75390625" style="19" customWidth="1"/>
    <col min="4" max="4" width="14.75390625" style="19" customWidth="1"/>
    <col min="5" max="5" width="10.25390625" style="19" customWidth="1"/>
    <col min="6" max="16384" width="9.00390625" style="19" customWidth="1"/>
  </cols>
  <sheetData>
    <row r="1" ht="45" customHeight="1">
      <c r="J1" s="230" t="s">
        <v>204</v>
      </c>
    </row>
    <row r="2" spans="1:10" ht="45" customHeight="1">
      <c r="A2" s="64" t="s">
        <v>205</v>
      </c>
      <c r="B2" s="64"/>
      <c r="C2" s="64"/>
      <c r="D2" s="64"/>
      <c r="E2" s="64"/>
      <c r="F2" s="64"/>
      <c r="G2" s="64"/>
      <c r="H2" s="64"/>
      <c r="I2" s="64"/>
      <c r="J2" s="64"/>
    </row>
    <row r="3" spans="1:10" ht="45" customHeight="1">
      <c r="A3" s="323" t="s">
        <v>2</v>
      </c>
      <c r="B3" s="323"/>
      <c r="C3" s="323"/>
      <c r="D3" s="323"/>
      <c r="E3" s="323"/>
      <c r="I3" s="231" t="s">
        <v>78</v>
      </c>
      <c r="J3" s="231"/>
    </row>
    <row r="4" spans="1:10" ht="45" customHeight="1">
      <c r="A4" s="248" t="s">
        <v>93</v>
      </c>
      <c r="B4" s="248"/>
      <c r="C4" s="248"/>
      <c r="D4" s="69" t="s">
        <v>94</v>
      </c>
      <c r="E4" s="69" t="s">
        <v>118</v>
      </c>
      <c r="F4" s="69"/>
      <c r="G4" s="69"/>
      <c r="H4" s="69"/>
      <c r="I4" s="69"/>
      <c r="J4" s="69"/>
    </row>
    <row r="5" spans="1:10" ht="45" customHeight="1">
      <c r="A5" s="69" t="s">
        <v>96</v>
      </c>
      <c r="B5" s="69" t="s">
        <v>97</v>
      </c>
      <c r="C5" s="69" t="s">
        <v>98</v>
      </c>
      <c r="D5" s="69"/>
      <c r="E5" s="69" t="s">
        <v>88</v>
      </c>
      <c r="F5" s="69" t="s">
        <v>206</v>
      </c>
      <c r="G5" s="69" t="s">
        <v>203</v>
      </c>
      <c r="H5" s="69" t="s">
        <v>207</v>
      </c>
      <c r="I5" s="69" t="s">
        <v>199</v>
      </c>
      <c r="J5" s="69" t="s">
        <v>208</v>
      </c>
    </row>
    <row r="6" spans="1:10" ht="45" customHeight="1">
      <c r="A6" s="69"/>
      <c r="B6" s="69"/>
      <c r="C6" s="69"/>
      <c r="D6" s="69"/>
      <c r="E6" s="69"/>
      <c r="F6" s="69"/>
      <c r="G6" s="69"/>
      <c r="H6" s="69"/>
      <c r="I6" s="69"/>
      <c r="J6" s="69"/>
    </row>
    <row r="7" spans="1:10" ht="45" customHeight="1">
      <c r="A7" s="69"/>
      <c r="B7" s="69"/>
      <c r="C7" s="69"/>
      <c r="D7" s="69"/>
      <c r="E7" s="69">
        <f aca="true" t="shared" si="0" ref="E7:J7">E8</f>
        <v>66.09</v>
      </c>
      <c r="F7" s="69">
        <f t="shared" si="0"/>
        <v>0</v>
      </c>
      <c r="G7" s="69">
        <f t="shared" si="0"/>
        <v>0</v>
      </c>
      <c r="H7" s="69">
        <f t="shared" si="0"/>
        <v>0</v>
      </c>
      <c r="I7" s="69">
        <f t="shared" si="0"/>
        <v>0</v>
      </c>
      <c r="J7" s="69">
        <f t="shared" si="0"/>
        <v>66.09</v>
      </c>
    </row>
    <row r="8" spans="1:10" ht="45" customHeight="1">
      <c r="A8" s="75" t="s">
        <v>99</v>
      </c>
      <c r="B8" s="75"/>
      <c r="C8" s="75"/>
      <c r="D8" s="76" t="s">
        <v>100</v>
      </c>
      <c r="E8" s="69">
        <f aca="true" t="shared" si="1" ref="E8:J8">E9</f>
        <v>66.09</v>
      </c>
      <c r="F8" s="69">
        <f t="shared" si="1"/>
        <v>0</v>
      </c>
      <c r="G8" s="69">
        <f t="shared" si="1"/>
        <v>0</v>
      </c>
      <c r="H8" s="69">
        <f t="shared" si="1"/>
        <v>0</v>
      </c>
      <c r="I8" s="69">
        <f t="shared" si="1"/>
        <v>0</v>
      </c>
      <c r="J8" s="69">
        <f t="shared" si="1"/>
        <v>66.09</v>
      </c>
    </row>
    <row r="9" spans="1:10" ht="45" customHeight="1">
      <c r="A9" s="75" t="s">
        <v>99</v>
      </c>
      <c r="B9" s="75" t="s">
        <v>101</v>
      </c>
      <c r="C9" s="75"/>
      <c r="D9" s="76" t="s">
        <v>102</v>
      </c>
      <c r="E9" s="69">
        <f aca="true" t="shared" si="2" ref="E9:J9">SUM(E10:E11)</f>
        <v>66.09</v>
      </c>
      <c r="F9" s="69">
        <f t="shared" si="2"/>
        <v>0</v>
      </c>
      <c r="G9" s="69">
        <f t="shared" si="2"/>
        <v>0</v>
      </c>
      <c r="H9" s="69">
        <f t="shared" si="2"/>
        <v>0</v>
      </c>
      <c r="I9" s="69">
        <f t="shared" si="2"/>
        <v>0</v>
      </c>
      <c r="J9" s="69">
        <f t="shared" si="2"/>
        <v>66.09</v>
      </c>
    </row>
    <row r="10" spans="1:10" ht="45" customHeight="1">
      <c r="A10" s="75" t="s">
        <v>99</v>
      </c>
      <c r="B10" s="75" t="s">
        <v>101</v>
      </c>
      <c r="C10" s="75" t="s">
        <v>103</v>
      </c>
      <c r="D10" s="76" t="s">
        <v>104</v>
      </c>
      <c r="E10" s="69">
        <v>58.53</v>
      </c>
      <c r="F10" s="69"/>
      <c r="G10" s="69"/>
      <c r="H10" s="69"/>
      <c r="I10" s="69"/>
      <c r="J10" s="69">
        <v>58.53</v>
      </c>
    </row>
    <row r="11" spans="1:10" s="19" customFormat="1" ht="45" customHeight="1">
      <c r="A11" s="75" t="s">
        <v>99</v>
      </c>
      <c r="B11" s="75" t="s">
        <v>101</v>
      </c>
      <c r="C11" s="75" t="s">
        <v>105</v>
      </c>
      <c r="D11" s="76" t="s">
        <v>106</v>
      </c>
      <c r="E11" s="69">
        <v>7.56</v>
      </c>
      <c r="F11" s="69"/>
      <c r="G11" s="69"/>
      <c r="H11" s="69"/>
      <c r="I11" s="69"/>
      <c r="J11" s="69">
        <v>7.56</v>
      </c>
    </row>
  </sheetData>
  <sheetProtection formatCells="0" formatColumns="0" formatRows="0"/>
  <mergeCells count="15">
    <mergeCell ref="A2:J2"/>
    <mergeCell ref="A3:E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F31" sqref="F31"/>
    </sheetView>
  </sheetViews>
  <sheetFormatPr defaultColWidth="9.00390625" defaultRowHeight="14.25"/>
  <cols>
    <col min="1" max="1" width="37.00390625" style="19" bestFit="1" customWidth="1"/>
    <col min="2" max="2" width="15.50390625" style="19" customWidth="1"/>
    <col min="3" max="3" width="24.00390625" style="19" bestFit="1" customWidth="1"/>
    <col min="4" max="6" width="13.75390625" style="19" customWidth="1"/>
    <col min="7" max="16384" width="9.00390625" style="19" customWidth="1"/>
  </cols>
  <sheetData>
    <row r="1" spans="1:6" ht="20.25" customHeight="1">
      <c r="A1" s="307"/>
      <c r="B1" s="308"/>
      <c r="C1" s="308"/>
      <c r="D1" s="308"/>
      <c r="E1" s="308"/>
      <c r="F1" s="309" t="s">
        <v>209</v>
      </c>
    </row>
    <row r="2" spans="1:6" ht="24" customHeight="1">
      <c r="A2" s="310" t="s">
        <v>210</v>
      </c>
      <c r="B2" s="310"/>
      <c r="C2" s="310"/>
      <c r="D2" s="310"/>
      <c r="E2" s="310"/>
      <c r="F2" s="310"/>
    </row>
    <row r="3" spans="1:6" ht="14.25" customHeight="1">
      <c r="A3" s="5" t="s">
        <v>2</v>
      </c>
      <c r="B3" s="5"/>
      <c r="C3" s="5"/>
      <c r="D3" s="311"/>
      <c r="E3" s="311"/>
      <c r="F3" s="312" t="s">
        <v>3</v>
      </c>
    </row>
    <row r="4" spans="1:6" ht="17.25" customHeight="1">
      <c r="A4" s="313" t="s">
        <v>4</v>
      </c>
      <c r="B4" s="313"/>
      <c r="C4" s="313" t="s">
        <v>5</v>
      </c>
      <c r="D4" s="313"/>
      <c r="E4" s="313"/>
      <c r="F4" s="313"/>
    </row>
    <row r="5" spans="1:6" ht="17.25" customHeight="1">
      <c r="A5" s="314" t="s">
        <v>6</v>
      </c>
      <c r="B5" s="314" t="s">
        <v>7</v>
      </c>
      <c r="C5" s="315" t="s">
        <v>6</v>
      </c>
      <c r="D5" s="314" t="s">
        <v>79</v>
      </c>
      <c r="E5" s="315" t="s">
        <v>211</v>
      </c>
      <c r="F5" s="314" t="s">
        <v>212</v>
      </c>
    </row>
    <row r="6" spans="1:6" s="19" customFormat="1" ht="15" customHeight="1">
      <c r="A6" s="316" t="s">
        <v>213</v>
      </c>
      <c r="B6" s="77">
        <f>SUM(B7:B8)</f>
        <v>2230.07</v>
      </c>
      <c r="C6" s="316" t="s">
        <v>12</v>
      </c>
      <c r="D6" s="317"/>
      <c r="E6" s="317"/>
      <c r="F6" s="317"/>
    </row>
    <row r="7" spans="1:6" s="19" customFormat="1" ht="15" customHeight="1">
      <c r="A7" s="316" t="s">
        <v>214</v>
      </c>
      <c r="B7" s="77">
        <v>2161.07</v>
      </c>
      <c r="C7" s="318" t="s">
        <v>16</v>
      </c>
      <c r="D7" s="317"/>
      <c r="E7" s="317"/>
      <c r="F7" s="317"/>
    </row>
    <row r="8" spans="1:6" s="19" customFormat="1" ht="15" customHeight="1">
      <c r="A8" s="316" t="s">
        <v>19</v>
      </c>
      <c r="B8" s="77">
        <v>69</v>
      </c>
      <c r="C8" s="316" t="s">
        <v>20</v>
      </c>
      <c r="D8" s="317"/>
      <c r="E8" s="317"/>
      <c r="F8" s="317"/>
    </row>
    <row r="9" spans="1:6" s="19" customFormat="1" ht="15" customHeight="1">
      <c r="A9" s="316" t="s">
        <v>215</v>
      </c>
      <c r="B9" s="77"/>
      <c r="C9" s="316" t="s">
        <v>24</v>
      </c>
      <c r="D9" s="317"/>
      <c r="E9" s="317"/>
      <c r="F9" s="317"/>
    </row>
    <row r="10" spans="1:6" s="19" customFormat="1" ht="15" customHeight="1">
      <c r="A10" s="316"/>
      <c r="B10" s="77"/>
      <c r="C10" s="316" t="s">
        <v>28</v>
      </c>
      <c r="D10" s="317"/>
      <c r="E10" s="317"/>
      <c r="F10" s="317"/>
    </row>
    <row r="11" spans="1:6" s="19" customFormat="1" ht="15" customHeight="1">
      <c r="A11" s="316"/>
      <c r="B11" s="77"/>
      <c r="C11" s="316" t="s">
        <v>32</v>
      </c>
      <c r="D11" s="317"/>
      <c r="E11" s="317"/>
      <c r="F11" s="317"/>
    </row>
    <row r="12" spans="1:6" s="19" customFormat="1" ht="15" customHeight="1">
      <c r="A12" s="316"/>
      <c r="B12" s="77"/>
      <c r="C12" s="316" t="s">
        <v>36</v>
      </c>
      <c r="D12" s="317"/>
      <c r="E12" s="317"/>
      <c r="F12" s="317"/>
    </row>
    <row r="13" spans="1:6" s="19" customFormat="1" ht="15" customHeight="1">
      <c r="A13" s="316"/>
      <c r="B13" s="77"/>
      <c r="C13" s="316" t="s">
        <v>40</v>
      </c>
      <c r="D13" s="317"/>
      <c r="E13" s="317"/>
      <c r="F13" s="317"/>
    </row>
    <row r="14" spans="1:6" s="19" customFormat="1" ht="15" customHeight="1">
      <c r="A14" s="319"/>
      <c r="B14" s="77"/>
      <c r="C14" s="316" t="s">
        <v>44</v>
      </c>
      <c r="D14" s="317"/>
      <c r="E14" s="317"/>
      <c r="F14" s="317"/>
    </row>
    <row r="15" spans="1:6" s="19" customFormat="1" ht="15" customHeight="1">
      <c r="A15" s="316"/>
      <c r="B15" s="77"/>
      <c r="C15" s="316" t="s">
        <v>47</v>
      </c>
      <c r="D15" s="317"/>
      <c r="E15" s="317"/>
      <c r="F15" s="317"/>
    </row>
    <row r="16" spans="1:6" s="19" customFormat="1" ht="15" customHeight="1">
      <c r="A16" s="316"/>
      <c r="B16" s="77"/>
      <c r="C16" s="316" t="s">
        <v>50</v>
      </c>
      <c r="D16" s="317"/>
      <c r="E16" s="317"/>
      <c r="F16" s="317"/>
    </row>
    <row r="17" spans="1:6" s="19" customFormat="1" ht="15" customHeight="1">
      <c r="A17" s="316"/>
      <c r="B17" s="77"/>
      <c r="C17" s="316" t="s">
        <v>53</v>
      </c>
      <c r="D17" s="317"/>
      <c r="E17" s="317"/>
      <c r="F17" s="317"/>
    </row>
    <row r="18" spans="1:6" s="19" customFormat="1" ht="15" customHeight="1">
      <c r="A18" s="316"/>
      <c r="B18" s="77"/>
      <c r="C18" s="320" t="s">
        <v>56</v>
      </c>
      <c r="D18" s="317"/>
      <c r="E18" s="317"/>
      <c r="F18" s="317"/>
    </row>
    <row r="19" spans="1:6" s="19" customFormat="1" ht="15" customHeight="1">
      <c r="A19" s="316"/>
      <c r="B19" s="77"/>
      <c r="C19" s="320" t="s">
        <v>59</v>
      </c>
      <c r="D19" s="317">
        <v>2230.07</v>
      </c>
      <c r="E19" s="317">
        <v>2230.07</v>
      </c>
      <c r="F19" s="317"/>
    </row>
    <row r="20" spans="1:6" s="19" customFormat="1" ht="15" customHeight="1">
      <c r="A20" s="316"/>
      <c r="B20" s="77"/>
      <c r="C20" s="320" t="s">
        <v>62</v>
      </c>
      <c r="D20" s="317"/>
      <c r="E20" s="317"/>
      <c r="F20" s="317"/>
    </row>
    <row r="21" spans="1:6" s="19" customFormat="1" ht="15" customHeight="1">
      <c r="A21" s="316"/>
      <c r="B21" s="77"/>
      <c r="C21" s="320" t="s">
        <v>65</v>
      </c>
      <c r="D21" s="317"/>
      <c r="E21" s="317"/>
      <c r="F21" s="317"/>
    </row>
    <row r="22" spans="1:6" s="19" customFormat="1" ht="15" customHeight="1">
      <c r="A22" s="316"/>
      <c r="B22" s="77"/>
      <c r="C22" s="320" t="s">
        <v>66</v>
      </c>
      <c r="D22" s="317"/>
      <c r="E22" s="317"/>
      <c r="F22" s="317"/>
    </row>
    <row r="23" spans="1:6" s="19" customFormat="1" ht="15" customHeight="1">
      <c r="A23" s="316"/>
      <c r="B23" s="77"/>
      <c r="C23" s="320" t="s">
        <v>67</v>
      </c>
      <c r="D23" s="317"/>
      <c r="E23" s="317"/>
      <c r="F23" s="317"/>
    </row>
    <row r="24" spans="1:6" s="19" customFormat="1" ht="15" customHeight="1">
      <c r="A24" s="316"/>
      <c r="B24" s="77"/>
      <c r="C24" s="320" t="s">
        <v>68</v>
      </c>
      <c r="D24" s="317"/>
      <c r="E24" s="317"/>
      <c r="F24" s="317"/>
    </row>
    <row r="25" spans="1:6" s="19" customFormat="1" ht="15" customHeight="1">
      <c r="A25" s="316"/>
      <c r="B25" s="77"/>
      <c r="C25" s="320" t="s">
        <v>69</v>
      </c>
      <c r="D25" s="317"/>
      <c r="E25" s="317"/>
      <c r="F25" s="317"/>
    </row>
    <row r="26" spans="1:6" s="19" customFormat="1" ht="15" customHeight="1">
      <c r="A26" s="321" t="s">
        <v>70</v>
      </c>
      <c r="B26" s="77">
        <f>B6+B9</f>
        <v>2230.07</v>
      </c>
      <c r="C26" s="321" t="s">
        <v>71</v>
      </c>
      <c r="D26" s="317">
        <f>SUM(D6:D25)</f>
        <v>2230.07</v>
      </c>
      <c r="E26" s="317">
        <f>SUM(E6:E25)</f>
        <v>2230.07</v>
      </c>
      <c r="F26" s="317">
        <f>SUM(F6:F25)</f>
        <v>0</v>
      </c>
    </row>
    <row r="27" spans="1:6" ht="14.25" customHeight="1">
      <c r="A27" s="322"/>
      <c r="B27" s="322"/>
      <c r="C27" s="322"/>
      <c r="D27" s="322"/>
      <c r="E27" s="322"/>
      <c r="F27" s="322"/>
    </row>
  </sheetData>
  <sheetProtection formatCells="0" formatColumns="0" formatRows="0"/>
  <mergeCells count="3">
    <mergeCell ref="A2:F2"/>
    <mergeCell ref="A3:C3"/>
    <mergeCell ref="A27:F27"/>
  </mergeCells>
  <printOptions horizontalCentered="1"/>
  <pageMargins left="0.75" right="0.75" top="0.79" bottom="0.79"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21"/>
  <sheetViews>
    <sheetView showGridLines="0" showZeros="0" workbookViewId="0" topLeftCell="A1">
      <selection activeCell="G12" sqref="G12:I12"/>
    </sheetView>
  </sheetViews>
  <sheetFormatPr defaultColWidth="6.75390625" defaultRowHeight="45" customHeight="1"/>
  <cols>
    <col min="1" max="2" width="5.25390625" style="273" customWidth="1"/>
    <col min="3" max="3" width="5.25390625" style="274" customWidth="1"/>
    <col min="4" max="4" width="9.00390625" style="275" customWidth="1"/>
    <col min="5" max="5" width="8.625" style="276" customWidth="1"/>
    <col min="6" max="6" width="7.375" style="276" customWidth="1"/>
    <col min="7" max="7" width="7.875" style="276" customWidth="1"/>
    <col min="8" max="12" width="6.625" style="276" customWidth="1"/>
    <col min="13" max="17" width="6.625" style="277" customWidth="1"/>
    <col min="18" max="18" width="6.625" style="278" customWidth="1"/>
    <col min="19" max="246" width="8.00390625" style="277" customWidth="1"/>
    <col min="247" max="251" width="6.75390625" style="278" customWidth="1"/>
    <col min="252" max="16384" width="6.75390625" style="278" customWidth="1"/>
  </cols>
  <sheetData>
    <row r="1" spans="1:251" ht="45" customHeight="1">
      <c r="A1" s="279"/>
      <c r="B1" s="279"/>
      <c r="C1" s="279"/>
      <c r="D1" s="279"/>
      <c r="E1" s="279"/>
      <c r="F1" s="279"/>
      <c r="G1" s="279"/>
      <c r="H1" s="279"/>
      <c r="I1" s="279"/>
      <c r="J1" s="279"/>
      <c r="K1" s="279"/>
      <c r="L1" s="279"/>
      <c r="M1" s="279"/>
      <c r="N1" s="279"/>
      <c r="P1" s="279"/>
      <c r="Q1" s="279"/>
      <c r="R1" s="279" t="s">
        <v>216</v>
      </c>
      <c r="IM1" s="19"/>
      <c r="IN1" s="19"/>
      <c r="IO1" s="19"/>
      <c r="IP1" s="19"/>
      <c r="IQ1" s="19"/>
    </row>
    <row r="2" spans="1:251" ht="45" customHeight="1">
      <c r="A2" s="281" t="s">
        <v>217</v>
      </c>
      <c r="B2" s="281"/>
      <c r="C2" s="281"/>
      <c r="D2" s="281"/>
      <c r="E2" s="281"/>
      <c r="F2" s="281"/>
      <c r="G2" s="281"/>
      <c r="H2" s="281"/>
      <c r="I2" s="281"/>
      <c r="J2" s="281"/>
      <c r="K2" s="281"/>
      <c r="L2" s="281"/>
      <c r="M2" s="281"/>
      <c r="N2" s="281"/>
      <c r="O2" s="281"/>
      <c r="P2" s="281"/>
      <c r="Q2" s="281"/>
      <c r="R2" s="281"/>
      <c r="IM2" s="19"/>
      <c r="IN2" s="19"/>
      <c r="IO2" s="19"/>
      <c r="IP2" s="19"/>
      <c r="IQ2" s="19"/>
    </row>
    <row r="3" spans="1:251" s="271" customFormat="1" ht="45" customHeight="1">
      <c r="A3" s="5" t="s">
        <v>2</v>
      </c>
      <c r="B3" s="294"/>
      <c r="C3" s="294"/>
      <c r="D3" s="295"/>
      <c r="E3" s="295"/>
      <c r="F3" s="295"/>
      <c r="G3" s="295"/>
      <c r="H3" s="279"/>
      <c r="I3" s="279"/>
      <c r="J3" s="279"/>
      <c r="K3" s="279"/>
      <c r="L3" s="279"/>
      <c r="M3" s="279"/>
      <c r="N3" s="279"/>
      <c r="P3" s="279"/>
      <c r="Q3" s="279"/>
      <c r="R3" s="305" t="s">
        <v>78</v>
      </c>
      <c r="IM3" s="19"/>
      <c r="IN3" s="19"/>
      <c r="IO3" s="19"/>
      <c r="IP3" s="19"/>
      <c r="IQ3" s="19"/>
    </row>
    <row r="4" spans="1:251" s="271" customFormat="1" ht="45" customHeight="1">
      <c r="A4" s="296" t="s">
        <v>93</v>
      </c>
      <c r="B4" s="296"/>
      <c r="C4" s="296"/>
      <c r="D4" s="134" t="s">
        <v>94</v>
      </c>
      <c r="E4" s="297" t="s">
        <v>218</v>
      </c>
      <c r="F4" s="287" t="s">
        <v>111</v>
      </c>
      <c r="G4" s="287"/>
      <c r="H4" s="287"/>
      <c r="I4" s="287"/>
      <c r="J4" s="287" t="s">
        <v>112</v>
      </c>
      <c r="K4" s="287"/>
      <c r="L4" s="287"/>
      <c r="M4" s="287"/>
      <c r="N4" s="287"/>
      <c r="O4" s="287"/>
      <c r="P4" s="287"/>
      <c r="Q4" s="287"/>
      <c r="R4" s="134" t="s">
        <v>115</v>
      </c>
      <c r="IM4" s="19"/>
      <c r="IN4" s="19"/>
      <c r="IO4" s="19"/>
      <c r="IP4" s="19"/>
      <c r="IQ4" s="19"/>
    </row>
    <row r="5" spans="1:251" s="271" customFormat="1" ht="45" customHeight="1">
      <c r="A5" s="134" t="s">
        <v>96</v>
      </c>
      <c r="B5" s="134" t="s">
        <v>97</v>
      </c>
      <c r="C5" s="134" t="s">
        <v>98</v>
      </c>
      <c r="D5" s="134"/>
      <c r="E5" s="298"/>
      <c r="F5" s="134" t="s">
        <v>79</v>
      </c>
      <c r="G5" s="134" t="s">
        <v>116</v>
      </c>
      <c r="H5" s="134" t="s">
        <v>117</v>
      </c>
      <c r="I5" s="134" t="s">
        <v>118</v>
      </c>
      <c r="J5" s="134" t="s">
        <v>79</v>
      </c>
      <c r="K5" s="134" t="s">
        <v>119</v>
      </c>
      <c r="L5" s="134" t="s">
        <v>120</v>
      </c>
      <c r="M5" s="134" t="s">
        <v>121</v>
      </c>
      <c r="N5" s="134" t="s">
        <v>122</v>
      </c>
      <c r="O5" s="134" t="s">
        <v>123</v>
      </c>
      <c r="P5" s="134" t="s">
        <v>124</v>
      </c>
      <c r="Q5" s="134" t="s">
        <v>125</v>
      </c>
      <c r="R5" s="134"/>
      <c r="IM5" s="19"/>
      <c r="IN5" s="19"/>
      <c r="IO5" s="19"/>
      <c r="IP5" s="19"/>
      <c r="IQ5" s="19"/>
    </row>
    <row r="6" spans="1:251" ht="45" customHeight="1">
      <c r="A6" s="134"/>
      <c r="B6" s="134"/>
      <c r="C6" s="134"/>
      <c r="D6" s="134"/>
      <c r="E6" s="299"/>
      <c r="F6" s="134"/>
      <c r="G6" s="134"/>
      <c r="H6" s="134"/>
      <c r="I6" s="134"/>
      <c r="J6" s="134"/>
      <c r="K6" s="134"/>
      <c r="L6" s="134"/>
      <c r="M6" s="134"/>
      <c r="N6" s="134"/>
      <c r="O6" s="134"/>
      <c r="P6" s="134"/>
      <c r="Q6" s="134"/>
      <c r="R6" s="134"/>
      <c r="IM6" s="19"/>
      <c r="IN6" s="19"/>
      <c r="IO6" s="19"/>
      <c r="IP6" s="19"/>
      <c r="IQ6" s="19"/>
    </row>
    <row r="7" spans="1:251" ht="45" customHeight="1">
      <c r="A7" s="134"/>
      <c r="B7" s="134"/>
      <c r="C7" s="134"/>
      <c r="D7" s="291"/>
      <c r="E7" s="300">
        <f>E8</f>
        <v>2230.0699999999997</v>
      </c>
      <c r="F7" s="300">
        <f aca="true" t="shared" si="0" ref="F7:Q7">F8</f>
        <v>1584.07</v>
      </c>
      <c r="G7" s="300">
        <f t="shared" si="0"/>
        <v>1320.97</v>
      </c>
      <c r="H7" s="300">
        <f t="shared" si="0"/>
        <v>197.01</v>
      </c>
      <c r="I7" s="300">
        <f t="shared" si="0"/>
        <v>66.09</v>
      </c>
      <c r="J7" s="300">
        <f t="shared" si="0"/>
        <v>646</v>
      </c>
      <c r="K7" s="300">
        <f t="shared" si="0"/>
        <v>0</v>
      </c>
      <c r="L7" s="300">
        <f t="shared" si="0"/>
        <v>366</v>
      </c>
      <c r="M7" s="300">
        <f t="shared" si="0"/>
        <v>0</v>
      </c>
      <c r="N7" s="300">
        <f t="shared" si="0"/>
        <v>0</v>
      </c>
      <c r="O7" s="300">
        <f t="shared" si="0"/>
        <v>0</v>
      </c>
      <c r="P7" s="300">
        <f t="shared" si="0"/>
        <v>3</v>
      </c>
      <c r="Q7" s="300">
        <f t="shared" si="0"/>
        <v>277</v>
      </c>
      <c r="R7" s="134"/>
      <c r="IM7" s="19"/>
      <c r="IN7" s="19"/>
      <c r="IO7" s="19"/>
      <c r="IP7" s="19"/>
      <c r="IQ7" s="19"/>
    </row>
    <row r="8" spans="1:251" ht="45" customHeight="1">
      <c r="A8" s="75" t="s">
        <v>99</v>
      </c>
      <c r="B8" s="75"/>
      <c r="C8" s="75"/>
      <c r="D8" s="76" t="s">
        <v>100</v>
      </c>
      <c r="E8" s="300">
        <f>E9</f>
        <v>2230.0699999999997</v>
      </c>
      <c r="F8" s="300">
        <f aca="true" t="shared" si="1" ref="F8:Q8">F9</f>
        <v>1584.07</v>
      </c>
      <c r="G8" s="300">
        <f t="shared" si="1"/>
        <v>1320.97</v>
      </c>
      <c r="H8" s="300">
        <f t="shared" si="1"/>
        <v>197.01</v>
      </c>
      <c r="I8" s="300">
        <f t="shared" si="1"/>
        <v>66.09</v>
      </c>
      <c r="J8" s="300">
        <f t="shared" si="1"/>
        <v>646</v>
      </c>
      <c r="K8" s="300">
        <f t="shared" si="1"/>
        <v>0</v>
      </c>
      <c r="L8" s="300">
        <f t="shared" si="1"/>
        <v>366</v>
      </c>
      <c r="M8" s="300">
        <f t="shared" si="1"/>
        <v>0</v>
      </c>
      <c r="N8" s="300">
        <f t="shared" si="1"/>
        <v>0</v>
      </c>
      <c r="O8" s="300">
        <f t="shared" si="1"/>
        <v>0</v>
      </c>
      <c r="P8" s="300">
        <f t="shared" si="1"/>
        <v>3</v>
      </c>
      <c r="Q8" s="300">
        <f t="shared" si="1"/>
        <v>277</v>
      </c>
      <c r="R8" s="134"/>
      <c r="IM8" s="19"/>
      <c r="IN8" s="19"/>
      <c r="IO8" s="19"/>
      <c r="IP8" s="19"/>
      <c r="IQ8" s="19"/>
    </row>
    <row r="9" spans="1:251" ht="45" customHeight="1">
      <c r="A9" s="75" t="s">
        <v>99</v>
      </c>
      <c r="B9" s="75" t="s">
        <v>101</v>
      </c>
      <c r="C9" s="75"/>
      <c r="D9" s="76" t="s">
        <v>102</v>
      </c>
      <c r="E9" s="300">
        <f>SUM(E10:E12)</f>
        <v>2230.0699999999997</v>
      </c>
      <c r="F9" s="300">
        <f aca="true" t="shared" si="2" ref="F9:Q9">SUM(F10:F12)</f>
        <v>1584.07</v>
      </c>
      <c r="G9" s="300">
        <f t="shared" si="2"/>
        <v>1320.97</v>
      </c>
      <c r="H9" s="300">
        <f t="shared" si="2"/>
        <v>197.01</v>
      </c>
      <c r="I9" s="300">
        <f t="shared" si="2"/>
        <v>66.09</v>
      </c>
      <c r="J9" s="300">
        <f t="shared" si="2"/>
        <v>646</v>
      </c>
      <c r="K9" s="300">
        <f t="shared" si="2"/>
        <v>0</v>
      </c>
      <c r="L9" s="300">
        <f t="shared" si="2"/>
        <v>366</v>
      </c>
      <c r="M9" s="300">
        <f t="shared" si="2"/>
        <v>0</v>
      </c>
      <c r="N9" s="300">
        <f t="shared" si="2"/>
        <v>0</v>
      </c>
      <c r="O9" s="300">
        <f t="shared" si="2"/>
        <v>0</v>
      </c>
      <c r="P9" s="300">
        <f t="shared" si="2"/>
        <v>3</v>
      </c>
      <c r="Q9" s="300">
        <f t="shared" si="2"/>
        <v>277</v>
      </c>
      <c r="R9" s="134"/>
      <c r="IM9" s="19"/>
      <c r="IN9" s="19"/>
      <c r="IO9" s="19"/>
      <c r="IP9" s="19"/>
      <c r="IQ9" s="19"/>
    </row>
    <row r="10" spans="1:251" ht="45" customHeight="1">
      <c r="A10" s="75" t="s">
        <v>99</v>
      </c>
      <c r="B10" s="75" t="s">
        <v>101</v>
      </c>
      <c r="C10" s="75" t="s">
        <v>103</v>
      </c>
      <c r="D10" s="76" t="s">
        <v>104</v>
      </c>
      <c r="E10" s="300">
        <v>986.72</v>
      </c>
      <c r="F10" s="301">
        <v>986.72</v>
      </c>
      <c r="G10" s="301">
        <v>835.41</v>
      </c>
      <c r="H10" s="301">
        <v>92.78</v>
      </c>
      <c r="I10" s="106">
        <v>58.53</v>
      </c>
      <c r="J10" s="106"/>
      <c r="K10" s="106"/>
      <c r="L10" s="106"/>
      <c r="M10" s="106"/>
      <c r="N10" s="106"/>
      <c r="O10" s="106"/>
      <c r="P10" s="106"/>
      <c r="Q10" s="106"/>
      <c r="R10" s="134"/>
      <c r="IM10" s="19"/>
      <c r="IN10" s="19"/>
      <c r="IO10" s="19"/>
      <c r="IP10" s="19"/>
      <c r="IQ10" s="19"/>
    </row>
    <row r="11" spans="1:251" ht="45" customHeight="1">
      <c r="A11" s="75" t="s">
        <v>99</v>
      </c>
      <c r="B11" s="75" t="s">
        <v>101</v>
      </c>
      <c r="C11" s="75" t="s">
        <v>107</v>
      </c>
      <c r="D11" s="76" t="s">
        <v>108</v>
      </c>
      <c r="E11" s="300">
        <v>646</v>
      </c>
      <c r="F11" s="301"/>
      <c r="G11" s="301"/>
      <c r="H11" s="301"/>
      <c r="I11" s="106"/>
      <c r="J11" s="106">
        <v>646</v>
      </c>
      <c r="K11" s="106"/>
      <c r="L11" s="106">
        <v>366</v>
      </c>
      <c r="M11" s="106"/>
      <c r="N11" s="106"/>
      <c r="O11" s="106"/>
      <c r="P11" s="106">
        <v>3</v>
      </c>
      <c r="Q11" s="106">
        <v>277</v>
      </c>
      <c r="R11" s="134"/>
      <c r="IM11" s="19"/>
      <c r="IN11" s="19"/>
      <c r="IO11" s="19"/>
      <c r="IP11" s="19"/>
      <c r="IQ11" s="19"/>
    </row>
    <row r="12" spans="1:251" s="272" customFormat="1" ht="45" customHeight="1">
      <c r="A12" s="302" t="s">
        <v>99</v>
      </c>
      <c r="B12" s="302" t="s">
        <v>101</v>
      </c>
      <c r="C12" s="302" t="s">
        <v>105</v>
      </c>
      <c r="D12" s="303" t="s">
        <v>106</v>
      </c>
      <c r="E12" s="103">
        <f>F12</f>
        <v>597.3499999999999</v>
      </c>
      <c r="F12" s="103">
        <f>SUM(G12:I12)</f>
        <v>597.3499999999999</v>
      </c>
      <c r="G12" s="103">
        <v>485.56</v>
      </c>
      <c r="H12" s="103">
        <v>104.23</v>
      </c>
      <c r="I12" s="106">
        <v>7.56</v>
      </c>
      <c r="J12" s="106"/>
      <c r="K12" s="106"/>
      <c r="L12" s="106"/>
      <c r="M12" s="106"/>
      <c r="N12" s="106"/>
      <c r="O12" s="106"/>
      <c r="P12" s="106"/>
      <c r="Q12" s="106"/>
      <c r="R12" s="306"/>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c r="ID12" s="277"/>
      <c r="IE12" s="277"/>
      <c r="IF12" s="277"/>
      <c r="IG12" s="277"/>
      <c r="IH12" s="277"/>
      <c r="II12" s="277"/>
      <c r="IJ12" s="277"/>
      <c r="IK12" s="277"/>
      <c r="IL12" s="277"/>
      <c r="IM12" s="19"/>
      <c r="IN12" s="19"/>
      <c r="IO12" s="19"/>
      <c r="IP12" s="19"/>
      <c r="IQ12" s="19"/>
    </row>
    <row r="13" spans="12:251" ht="45" customHeight="1">
      <c r="L13" s="304"/>
      <c r="IM13" s="19"/>
      <c r="IN13" s="19"/>
      <c r="IO13" s="19"/>
      <c r="IP13" s="19"/>
      <c r="IQ13" s="19"/>
    </row>
    <row r="14" spans="247:251" ht="45" customHeight="1">
      <c r="IM14" s="19"/>
      <c r="IN14" s="19"/>
      <c r="IO14" s="19"/>
      <c r="IP14" s="19"/>
      <c r="IQ14" s="19"/>
    </row>
    <row r="15" spans="247:251" ht="45" customHeight="1">
      <c r="IM15" s="19"/>
      <c r="IN15" s="19"/>
      <c r="IO15" s="19"/>
      <c r="IP15" s="19"/>
      <c r="IQ15" s="19"/>
    </row>
    <row r="16" spans="247:251" ht="45" customHeight="1">
      <c r="IM16" s="19"/>
      <c r="IN16" s="19"/>
      <c r="IO16" s="19"/>
      <c r="IP16" s="19"/>
      <c r="IQ16" s="19"/>
    </row>
    <row r="17" spans="247:251" ht="45" customHeight="1">
      <c r="IM17" s="19"/>
      <c r="IN17" s="19"/>
      <c r="IO17" s="19"/>
      <c r="IP17" s="19"/>
      <c r="IQ17" s="19"/>
    </row>
    <row r="18" spans="247:251" ht="45" customHeight="1">
      <c r="IM18" s="19"/>
      <c r="IN18" s="19"/>
      <c r="IO18" s="19"/>
      <c r="IP18" s="19"/>
      <c r="IQ18" s="19"/>
    </row>
    <row r="19" spans="247:251" ht="45" customHeight="1">
      <c r="IM19" s="19"/>
      <c r="IN19" s="19"/>
      <c r="IO19" s="19"/>
      <c r="IP19" s="19"/>
      <c r="IQ19" s="19"/>
    </row>
    <row r="20" spans="247:251" ht="45" customHeight="1">
      <c r="IM20" s="19"/>
      <c r="IN20" s="19"/>
      <c r="IO20" s="19"/>
      <c r="IP20" s="19"/>
      <c r="IQ20" s="19"/>
    </row>
    <row r="21" spans="1:251" ht="45" customHeight="1">
      <c r="A21" s="19"/>
      <c r="B21" s="19"/>
      <c r="C21" s="19"/>
      <c r="D21" s="19"/>
      <c r="E21" s="19"/>
      <c r="F21" s="19"/>
      <c r="G21" s="19"/>
      <c r="H21" s="19"/>
      <c r="I21" s="19"/>
      <c r="J21" s="19"/>
      <c r="K21" s="19"/>
      <c r="L21" s="19"/>
      <c r="M21" s="19"/>
      <c r="N21" s="19"/>
      <c r="O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row>
  </sheetData>
  <sheetProtection formatCells="0" formatColumns="0" formatRows="0"/>
  <mergeCells count="19">
    <mergeCell ref="A2:R2"/>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5" right="0.75" top="0.79" bottom="0.79" header="0.39" footer="0.39"/>
  <pageSetup fitToHeight="1" fitToWidth="1" horizontalDpi="1200" verticalDpi="1200" orientation="landscape" paperSize="9" scale="86"/>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9"/>
  <sheetViews>
    <sheetView showGridLines="0" showZeros="0" workbookViewId="0" topLeftCell="A1">
      <selection activeCell="E7" sqref="E7:H11"/>
    </sheetView>
  </sheetViews>
  <sheetFormatPr defaultColWidth="6.75390625" defaultRowHeight="45" customHeight="1"/>
  <cols>
    <col min="1" max="1" width="5.25390625" style="273" customWidth="1"/>
    <col min="2" max="3" width="5.25390625" style="274" customWidth="1"/>
    <col min="4" max="4" width="24.125" style="275" customWidth="1"/>
    <col min="5" max="8" width="8.625" style="276" customWidth="1"/>
    <col min="9" max="236" width="8.00390625" style="277" customWidth="1"/>
    <col min="237" max="241" width="6.75390625" style="278" customWidth="1"/>
    <col min="242" max="16384" width="6.75390625" style="278" customWidth="1"/>
  </cols>
  <sheetData>
    <row r="1" spans="1:241" ht="45" customHeight="1">
      <c r="A1" s="279"/>
      <c r="B1" s="279"/>
      <c r="C1" s="279"/>
      <c r="D1" s="279"/>
      <c r="E1" s="279"/>
      <c r="F1" s="279"/>
      <c r="G1" s="279"/>
      <c r="H1" s="280" t="s">
        <v>219</v>
      </c>
      <c r="IC1" s="19"/>
      <c r="ID1" s="19"/>
      <c r="IE1" s="19"/>
      <c r="IF1" s="19"/>
      <c r="IG1" s="19"/>
    </row>
    <row r="2" spans="1:241" ht="45" customHeight="1">
      <c r="A2" s="281" t="s">
        <v>220</v>
      </c>
      <c r="B2" s="281"/>
      <c r="C2" s="281"/>
      <c r="D2" s="281"/>
      <c r="E2" s="281"/>
      <c r="F2" s="281"/>
      <c r="G2" s="281"/>
      <c r="H2" s="281"/>
      <c r="IC2" s="19"/>
      <c r="ID2" s="19"/>
      <c r="IE2" s="19"/>
      <c r="IF2" s="19"/>
      <c r="IG2" s="19"/>
    </row>
    <row r="3" spans="1:241" s="271" customFormat="1" ht="45" customHeight="1">
      <c r="A3" s="5" t="s">
        <v>2</v>
      </c>
      <c r="B3" s="282"/>
      <c r="C3" s="282"/>
      <c r="D3" s="279"/>
      <c r="E3" s="279"/>
      <c r="F3" s="279"/>
      <c r="G3" s="283" t="s">
        <v>78</v>
      </c>
      <c r="H3" s="283"/>
      <c r="IC3" s="19"/>
      <c r="ID3" s="19"/>
      <c r="IE3" s="19"/>
      <c r="IF3" s="19"/>
      <c r="IG3" s="19"/>
    </row>
    <row r="4" spans="1:241" s="271" customFormat="1" ht="45" customHeight="1">
      <c r="A4" s="284" t="s">
        <v>93</v>
      </c>
      <c r="B4" s="285"/>
      <c r="C4" s="286"/>
      <c r="D4" s="134" t="s">
        <v>94</v>
      </c>
      <c r="E4" s="287" t="s">
        <v>111</v>
      </c>
      <c r="F4" s="287"/>
      <c r="G4" s="287"/>
      <c r="H4" s="287"/>
      <c r="IC4" s="19"/>
      <c r="ID4" s="19"/>
      <c r="IE4" s="19"/>
      <c r="IF4" s="19"/>
      <c r="IG4" s="19"/>
    </row>
    <row r="5" spans="1:241" s="271" customFormat="1" ht="45" customHeight="1">
      <c r="A5" s="134" t="s">
        <v>96</v>
      </c>
      <c r="B5" s="134" t="s">
        <v>97</v>
      </c>
      <c r="C5" s="288" t="s">
        <v>98</v>
      </c>
      <c r="D5" s="134"/>
      <c r="E5" s="134" t="s">
        <v>79</v>
      </c>
      <c r="F5" s="134" t="s">
        <v>116</v>
      </c>
      <c r="G5" s="134" t="s">
        <v>117</v>
      </c>
      <c r="H5" s="134" t="s">
        <v>118</v>
      </c>
      <c r="IC5" s="19"/>
      <c r="ID5" s="19"/>
      <c r="IE5" s="19"/>
      <c r="IF5" s="19"/>
      <c r="IG5" s="19"/>
    </row>
    <row r="6" spans="1:241" ht="45" customHeight="1">
      <c r="A6" s="134"/>
      <c r="B6" s="134"/>
      <c r="C6" s="289"/>
      <c r="D6" s="134"/>
      <c r="E6" s="134"/>
      <c r="F6" s="134"/>
      <c r="G6" s="134"/>
      <c r="H6" s="134"/>
      <c r="IC6" s="19"/>
      <c r="ID6" s="19"/>
      <c r="IE6" s="19"/>
      <c r="IF6" s="19"/>
      <c r="IG6" s="19"/>
    </row>
    <row r="7" spans="1:241" ht="45" customHeight="1">
      <c r="A7" s="134"/>
      <c r="B7" s="134"/>
      <c r="C7" s="290"/>
      <c r="D7" s="291"/>
      <c r="E7" s="100">
        <f>E8</f>
        <v>1584.0700000000002</v>
      </c>
      <c r="F7" s="100">
        <f>F8</f>
        <v>1320.97</v>
      </c>
      <c r="G7" s="100">
        <f>G8</f>
        <v>197.01</v>
      </c>
      <c r="H7" s="105">
        <f>H8</f>
        <v>66.09</v>
      </c>
      <c r="IC7" s="19"/>
      <c r="ID7" s="19"/>
      <c r="IE7" s="19"/>
      <c r="IF7" s="19"/>
      <c r="IG7" s="19"/>
    </row>
    <row r="8" spans="1:241" ht="45" customHeight="1">
      <c r="A8" s="75" t="s">
        <v>99</v>
      </c>
      <c r="B8" s="75"/>
      <c r="C8" s="75"/>
      <c r="D8" s="76" t="s">
        <v>100</v>
      </c>
      <c r="E8" s="100">
        <f>E9</f>
        <v>1584.0700000000002</v>
      </c>
      <c r="F8" s="100">
        <f>F9</f>
        <v>1320.97</v>
      </c>
      <c r="G8" s="100">
        <f>G9</f>
        <v>197.01</v>
      </c>
      <c r="H8" s="105">
        <f>H9</f>
        <v>66.09</v>
      </c>
      <c r="IC8" s="19"/>
      <c r="ID8" s="19"/>
      <c r="IE8" s="19"/>
      <c r="IF8" s="19"/>
      <c r="IG8" s="19"/>
    </row>
    <row r="9" spans="1:241" ht="45" customHeight="1">
      <c r="A9" s="75" t="s">
        <v>99</v>
      </c>
      <c r="B9" s="75" t="s">
        <v>101</v>
      </c>
      <c r="C9" s="75"/>
      <c r="D9" s="76" t="s">
        <v>102</v>
      </c>
      <c r="E9" s="292">
        <f>SUM(E10:E11)</f>
        <v>1584.0700000000002</v>
      </c>
      <c r="F9" s="292">
        <f>SUM(F10:F11)</f>
        <v>1320.97</v>
      </c>
      <c r="G9" s="292">
        <f>SUM(G10:G11)</f>
        <v>197.01</v>
      </c>
      <c r="H9" s="293">
        <f>SUM(H10:H11)</f>
        <v>66.09</v>
      </c>
      <c r="IC9" s="19"/>
      <c r="ID9" s="19"/>
      <c r="IE9" s="19"/>
      <c r="IF9" s="19"/>
      <c r="IG9" s="19"/>
    </row>
    <row r="10" spans="1:241" ht="45" customHeight="1">
      <c r="A10" s="75" t="s">
        <v>99</v>
      </c>
      <c r="B10" s="75" t="s">
        <v>101</v>
      </c>
      <c r="C10" s="75" t="s">
        <v>103</v>
      </c>
      <c r="D10" s="76" t="s">
        <v>104</v>
      </c>
      <c r="E10" s="100">
        <v>986.72</v>
      </c>
      <c r="F10" s="100">
        <v>835.41</v>
      </c>
      <c r="G10" s="100">
        <v>92.78</v>
      </c>
      <c r="H10" s="105">
        <v>58.53</v>
      </c>
      <c r="IC10" s="19"/>
      <c r="ID10" s="19"/>
      <c r="IE10" s="19"/>
      <c r="IF10" s="19"/>
      <c r="IG10" s="19"/>
    </row>
    <row r="11" spans="1:241" s="272" customFormat="1" ht="45" customHeight="1">
      <c r="A11" s="75" t="s">
        <v>99</v>
      </c>
      <c r="B11" s="75" t="s">
        <v>101</v>
      </c>
      <c r="C11" s="75" t="s">
        <v>105</v>
      </c>
      <c r="D11" s="76" t="s">
        <v>106</v>
      </c>
      <c r="E11" s="100">
        <v>597.35</v>
      </c>
      <c r="F11" s="100">
        <v>485.56</v>
      </c>
      <c r="G11" s="100">
        <v>104.23</v>
      </c>
      <c r="H11" s="105">
        <v>7.56</v>
      </c>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19"/>
      <c r="ID11" s="19"/>
      <c r="IE11" s="19"/>
      <c r="IF11" s="19"/>
      <c r="IG11" s="19"/>
    </row>
    <row r="12" spans="237:241" ht="45" customHeight="1">
      <c r="IC12" s="19"/>
      <c r="ID12" s="19"/>
      <c r="IE12" s="19"/>
      <c r="IF12" s="19"/>
      <c r="IG12" s="19"/>
    </row>
    <row r="13" spans="237:241" ht="45" customHeight="1">
      <c r="IC13" s="19"/>
      <c r="ID13" s="19"/>
      <c r="IE13" s="19"/>
      <c r="IF13" s="19"/>
      <c r="IG13" s="19"/>
    </row>
    <row r="14" spans="237:241" ht="45" customHeight="1">
      <c r="IC14" s="19"/>
      <c r="ID14" s="19"/>
      <c r="IE14" s="19"/>
      <c r="IF14" s="19"/>
      <c r="IG14" s="19"/>
    </row>
    <row r="15" spans="237:241" ht="45" customHeight="1">
      <c r="IC15" s="19"/>
      <c r="ID15" s="19"/>
      <c r="IE15" s="19"/>
      <c r="IF15" s="19"/>
      <c r="IG15" s="19"/>
    </row>
    <row r="16" spans="237:241" ht="45" customHeight="1">
      <c r="IC16" s="19"/>
      <c r="ID16" s="19"/>
      <c r="IE16" s="19"/>
      <c r="IF16" s="19"/>
      <c r="IG16" s="19"/>
    </row>
    <row r="17" spans="237:241" ht="45" customHeight="1">
      <c r="IC17" s="19"/>
      <c r="ID17" s="19"/>
      <c r="IE17" s="19"/>
      <c r="IF17" s="19"/>
      <c r="IG17" s="19"/>
    </row>
    <row r="18" spans="237:241" ht="45" customHeight="1">
      <c r="IC18" s="19"/>
      <c r="ID18" s="19"/>
      <c r="IE18" s="19"/>
      <c r="IF18" s="19"/>
      <c r="IG18" s="19"/>
    </row>
    <row r="19" spans="237:241" ht="45" customHeight="1">
      <c r="IC19" s="19"/>
      <c r="ID19" s="19"/>
      <c r="IE19" s="19"/>
      <c r="IF19" s="19"/>
      <c r="IG19" s="19"/>
    </row>
  </sheetData>
  <sheetProtection formatCells="0" formatColumns="0" formatRows="0"/>
  <mergeCells count="11">
    <mergeCell ref="A2:H2"/>
    <mergeCell ref="G3:H3"/>
    <mergeCell ref="A4:C4"/>
    <mergeCell ref="A5:A6"/>
    <mergeCell ref="B5:B6"/>
    <mergeCell ref="C5:C6"/>
    <mergeCell ref="D4:D6"/>
    <mergeCell ref="E5:E6"/>
    <mergeCell ref="F5:F6"/>
    <mergeCell ref="G5:G6"/>
    <mergeCell ref="H5:H6"/>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20"/>
  <sheetViews>
    <sheetView showGridLines="0" showZeros="0" workbookViewId="0" topLeftCell="A1">
      <selection activeCell="AA13" sqref="AA13"/>
    </sheetView>
  </sheetViews>
  <sheetFormatPr defaultColWidth="6.75390625" defaultRowHeight="45" customHeight="1"/>
  <cols>
    <col min="1" max="3" width="3.625" style="250" customWidth="1"/>
    <col min="4" max="4" width="6.50390625" style="250" customWidth="1"/>
    <col min="5" max="5" width="6.875" style="250" customWidth="1"/>
    <col min="6" max="6" width="5.625" style="250" customWidth="1"/>
    <col min="7" max="7" width="7.25390625" style="250" customWidth="1"/>
    <col min="8" max="8" width="5.625" style="250" customWidth="1"/>
    <col min="9" max="9" width="6.75390625" style="250" customWidth="1"/>
    <col min="10" max="11" width="5.625" style="250" customWidth="1"/>
    <col min="12" max="12" width="5.625" style="251" customWidth="1"/>
    <col min="13" max="13" width="5.625" style="250" customWidth="1"/>
    <col min="14" max="14" width="7.00390625" style="250" customWidth="1"/>
    <col min="15" max="15" width="7.125" style="250" customWidth="1"/>
    <col min="16" max="26" width="5.625" style="250" customWidth="1"/>
    <col min="27" max="16384" width="6.75390625" style="250" customWidth="1"/>
  </cols>
  <sheetData>
    <row r="1" spans="1:255" s="19" customFormat="1" ht="45" customHeight="1">
      <c r="A1" s="250"/>
      <c r="B1" s="252"/>
      <c r="C1" s="252"/>
      <c r="D1" s="252"/>
      <c r="E1" s="252"/>
      <c r="F1" s="252"/>
      <c r="G1" s="252"/>
      <c r="H1" s="252"/>
      <c r="I1" s="252"/>
      <c r="J1" s="252"/>
      <c r="K1" s="252"/>
      <c r="L1" s="251"/>
      <c r="M1" s="252"/>
      <c r="N1" s="252"/>
      <c r="O1" s="252"/>
      <c r="P1" s="252"/>
      <c r="Q1" s="252"/>
      <c r="R1" s="252"/>
      <c r="S1" s="252"/>
      <c r="T1" s="252"/>
      <c r="U1" s="252"/>
      <c r="V1" s="252"/>
      <c r="W1" s="250"/>
      <c r="X1" s="250"/>
      <c r="Y1" s="250"/>
      <c r="Z1" s="266" t="s">
        <v>221</v>
      </c>
      <c r="AA1" s="267"/>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c r="HM1" s="250"/>
      <c r="HN1" s="250"/>
      <c r="HO1" s="250"/>
      <c r="HP1" s="250"/>
      <c r="HQ1" s="250"/>
      <c r="HR1" s="250"/>
      <c r="HS1" s="250"/>
      <c r="HT1" s="250"/>
      <c r="HU1" s="250"/>
      <c r="HV1" s="250"/>
      <c r="HW1" s="250"/>
      <c r="HX1" s="250"/>
      <c r="HY1" s="250"/>
      <c r="HZ1" s="250"/>
      <c r="IA1" s="250"/>
      <c r="IB1" s="250"/>
      <c r="IC1" s="250"/>
      <c r="ID1" s="250"/>
      <c r="IE1" s="250"/>
      <c r="IF1" s="250"/>
      <c r="IG1" s="250"/>
      <c r="IH1" s="250"/>
      <c r="II1" s="250"/>
      <c r="IJ1" s="250"/>
      <c r="IK1" s="250"/>
      <c r="IL1" s="250"/>
      <c r="IM1" s="250"/>
      <c r="IN1" s="250"/>
      <c r="IO1" s="250"/>
      <c r="IP1" s="250"/>
      <c r="IQ1" s="250"/>
      <c r="IR1" s="250"/>
      <c r="IS1" s="250"/>
      <c r="IT1" s="250"/>
      <c r="IU1" s="250"/>
    </row>
    <row r="2" spans="1:255" s="19" customFormat="1" ht="45" customHeight="1">
      <c r="A2" s="253" t="s">
        <v>222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c r="FO2" s="250"/>
      <c r="FP2" s="250"/>
      <c r="FQ2" s="250"/>
      <c r="FR2" s="250"/>
      <c r="FS2" s="250"/>
      <c r="FT2" s="250"/>
      <c r="FU2" s="250"/>
      <c r="FV2" s="250"/>
      <c r="FW2" s="250"/>
      <c r="FX2" s="250"/>
      <c r="FY2" s="250"/>
      <c r="FZ2" s="250"/>
      <c r="GA2" s="250"/>
      <c r="GB2" s="250"/>
      <c r="GC2" s="250"/>
      <c r="GD2" s="250"/>
      <c r="GE2" s="250"/>
      <c r="GF2" s="250"/>
      <c r="GG2" s="250"/>
      <c r="GH2" s="250"/>
      <c r="GI2" s="250"/>
      <c r="GJ2" s="250"/>
      <c r="GK2" s="250"/>
      <c r="GL2" s="250"/>
      <c r="GM2" s="250"/>
      <c r="GN2" s="250"/>
      <c r="GO2" s="250"/>
      <c r="GP2" s="250"/>
      <c r="GQ2" s="250"/>
      <c r="GR2" s="250"/>
      <c r="GS2" s="250"/>
      <c r="GT2" s="250"/>
      <c r="GU2" s="250"/>
      <c r="GV2" s="250"/>
      <c r="GW2" s="250"/>
      <c r="GX2" s="250"/>
      <c r="GY2" s="250"/>
      <c r="GZ2" s="250"/>
      <c r="HA2" s="250"/>
      <c r="HB2" s="250"/>
      <c r="HC2" s="250"/>
      <c r="HD2" s="250"/>
      <c r="HE2" s="250"/>
      <c r="HF2" s="250"/>
      <c r="HG2" s="250"/>
      <c r="HH2" s="250"/>
      <c r="HI2" s="250"/>
      <c r="HJ2" s="250"/>
      <c r="HK2" s="250"/>
      <c r="HL2" s="250"/>
      <c r="HM2" s="250"/>
      <c r="HN2" s="250"/>
      <c r="HO2" s="250"/>
      <c r="HP2" s="250"/>
      <c r="HQ2" s="250"/>
      <c r="HR2" s="250"/>
      <c r="HS2" s="250"/>
      <c r="HT2" s="250"/>
      <c r="HU2" s="250"/>
      <c r="HV2" s="250"/>
      <c r="HW2" s="250"/>
      <c r="HX2" s="250"/>
      <c r="HY2" s="250"/>
      <c r="HZ2" s="250"/>
      <c r="IA2" s="250"/>
      <c r="IB2" s="250"/>
      <c r="IC2" s="250"/>
      <c r="ID2" s="250"/>
      <c r="IE2" s="250"/>
      <c r="IF2" s="250"/>
      <c r="IG2" s="250"/>
      <c r="IH2" s="250"/>
      <c r="II2" s="250"/>
      <c r="IJ2" s="250"/>
      <c r="IK2" s="250"/>
      <c r="IL2" s="250"/>
      <c r="IM2" s="250"/>
      <c r="IN2" s="250"/>
      <c r="IO2" s="250"/>
      <c r="IP2" s="250"/>
      <c r="IQ2" s="250"/>
      <c r="IR2" s="250"/>
      <c r="IS2" s="250"/>
      <c r="IT2" s="250"/>
      <c r="IU2" s="250"/>
    </row>
    <row r="3" spans="1:255" s="19" customFormat="1" ht="45" customHeight="1">
      <c r="A3" s="5" t="s">
        <v>2</v>
      </c>
      <c r="B3" s="254"/>
      <c r="C3" s="254"/>
      <c r="D3" s="255"/>
      <c r="E3" s="255"/>
      <c r="F3" s="255"/>
      <c r="G3" s="255"/>
      <c r="H3" s="255"/>
      <c r="I3" s="255"/>
      <c r="J3" s="255"/>
      <c r="K3" s="255"/>
      <c r="L3" s="251"/>
      <c r="M3" s="255"/>
      <c r="N3" s="255"/>
      <c r="O3" s="255"/>
      <c r="P3" s="255"/>
      <c r="Q3" s="255"/>
      <c r="R3" s="255"/>
      <c r="S3" s="255"/>
      <c r="T3" s="255"/>
      <c r="U3" s="255"/>
      <c r="V3" s="255"/>
      <c r="W3" s="250"/>
      <c r="X3" s="250"/>
      <c r="Y3" s="268" t="s">
        <v>78</v>
      </c>
      <c r="Z3" s="268"/>
      <c r="AA3" s="269"/>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250"/>
      <c r="HJ3" s="250"/>
      <c r="HK3" s="250"/>
      <c r="HL3" s="250"/>
      <c r="HM3" s="250"/>
      <c r="HN3" s="250"/>
      <c r="HO3" s="250"/>
      <c r="HP3" s="250"/>
      <c r="HQ3" s="250"/>
      <c r="HR3" s="250"/>
      <c r="HS3" s="250"/>
      <c r="HT3" s="250"/>
      <c r="HU3" s="250"/>
      <c r="HV3" s="250"/>
      <c r="HW3" s="250"/>
      <c r="HX3" s="250"/>
      <c r="HY3" s="250"/>
      <c r="HZ3" s="250"/>
      <c r="IA3" s="250"/>
      <c r="IB3" s="250"/>
      <c r="IC3" s="250"/>
      <c r="ID3" s="250"/>
      <c r="IE3" s="250"/>
      <c r="IF3" s="250"/>
      <c r="IG3" s="250"/>
      <c r="IH3" s="250"/>
      <c r="II3" s="250"/>
      <c r="IJ3" s="250"/>
      <c r="IK3" s="250"/>
      <c r="IL3" s="250"/>
      <c r="IM3" s="250"/>
      <c r="IN3" s="250"/>
      <c r="IO3" s="250"/>
      <c r="IP3" s="250"/>
      <c r="IQ3" s="250"/>
      <c r="IR3" s="250"/>
      <c r="IS3" s="250"/>
      <c r="IT3" s="250"/>
      <c r="IU3" s="250"/>
    </row>
    <row r="4" spans="1:255" s="19" customFormat="1" ht="45" customHeight="1">
      <c r="A4" s="256" t="s">
        <v>93</v>
      </c>
      <c r="B4" s="256"/>
      <c r="C4" s="256"/>
      <c r="D4" s="257" t="s">
        <v>94</v>
      </c>
      <c r="E4" s="257" t="s">
        <v>95</v>
      </c>
      <c r="F4" s="258" t="s">
        <v>140</v>
      </c>
      <c r="G4" s="258"/>
      <c r="H4" s="258"/>
      <c r="I4" s="258"/>
      <c r="J4" s="258"/>
      <c r="K4" s="258"/>
      <c r="L4" s="258"/>
      <c r="M4" s="258"/>
      <c r="N4" s="258" t="s">
        <v>141</v>
      </c>
      <c r="O4" s="258"/>
      <c r="P4" s="258"/>
      <c r="Q4" s="258"/>
      <c r="R4" s="258"/>
      <c r="S4" s="258"/>
      <c r="T4" s="258"/>
      <c r="U4" s="258"/>
      <c r="V4" s="263" t="s">
        <v>142</v>
      </c>
      <c r="W4" s="257" t="s">
        <v>143</v>
      </c>
      <c r="X4" s="257"/>
      <c r="Y4" s="257"/>
      <c r="Z4" s="257"/>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row>
    <row r="5" spans="1:255" s="19" customFormat="1" ht="45" customHeight="1">
      <c r="A5" s="257" t="s">
        <v>96</v>
      </c>
      <c r="B5" s="257" t="s">
        <v>97</v>
      </c>
      <c r="C5" s="257" t="s">
        <v>98</v>
      </c>
      <c r="D5" s="257"/>
      <c r="E5" s="257"/>
      <c r="F5" s="257" t="s">
        <v>79</v>
      </c>
      <c r="G5" s="257" t="s">
        <v>144</v>
      </c>
      <c r="H5" s="257" t="s">
        <v>145</v>
      </c>
      <c r="I5" s="257" t="s">
        <v>146</v>
      </c>
      <c r="J5" s="257" t="s">
        <v>147</v>
      </c>
      <c r="K5" s="261" t="s">
        <v>148</v>
      </c>
      <c r="L5" s="257" t="s">
        <v>149</v>
      </c>
      <c r="M5" s="257" t="s">
        <v>150</v>
      </c>
      <c r="N5" s="257" t="s">
        <v>79</v>
      </c>
      <c r="O5" s="257" t="s">
        <v>151</v>
      </c>
      <c r="P5" s="257" t="s">
        <v>152</v>
      </c>
      <c r="Q5" s="257" t="s">
        <v>153</v>
      </c>
      <c r="R5" s="261" t="s">
        <v>154</v>
      </c>
      <c r="S5" s="257" t="s">
        <v>155</v>
      </c>
      <c r="T5" s="257" t="s">
        <v>156</v>
      </c>
      <c r="U5" s="257" t="s">
        <v>157</v>
      </c>
      <c r="V5" s="264"/>
      <c r="W5" s="257" t="s">
        <v>79</v>
      </c>
      <c r="X5" s="257" t="s">
        <v>158</v>
      </c>
      <c r="Y5" s="257" t="s">
        <v>159</v>
      </c>
      <c r="Z5" s="257" t="s">
        <v>143</v>
      </c>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row>
    <row r="6" spans="1:255" s="19" customFormat="1" ht="45" customHeight="1">
      <c r="A6" s="257"/>
      <c r="B6" s="257"/>
      <c r="C6" s="257"/>
      <c r="D6" s="257"/>
      <c r="E6" s="257"/>
      <c r="F6" s="257"/>
      <c r="G6" s="257"/>
      <c r="H6" s="257"/>
      <c r="I6" s="257"/>
      <c r="J6" s="257"/>
      <c r="K6" s="261"/>
      <c r="L6" s="257"/>
      <c r="M6" s="257"/>
      <c r="N6" s="257"/>
      <c r="O6" s="257"/>
      <c r="P6" s="257"/>
      <c r="Q6" s="257"/>
      <c r="R6" s="261"/>
      <c r="S6" s="257"/>
      <c r="T6" s="257"/>
      <c r="U6" s="257"/>
      <c r="V6" s="265"/>
      <c r="W6" s="257"/>
      <c r="X6" s="257"/>
      <c r="Y6" s="257"/>
      <c r="Z6" s="257"/>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c r="IO6" s="250"/>
      <c r="IP6" s="250"/>
      <c r="IQ6" s="250"/>
      <c r="IR6" s="250"/>
      <c r="IS6" s="250"/>
      <c r="IT6" s="250"/>
      <c r="IU6" s="250"/>
    </row>
    <row r="7" spans="1:255" s="19" customFormat="1" ht="45" customHeight="1">
      <c r="A7" s="257"/>
      <c r="B7" s="257"/>
      <c r="C7" s="257"/>
      <c r="D7" s="257"/>
      <c r="E7" s="101">
        <f>E8</f>
        <v>1320.97</v>
      </c>
      <c r="F7" s="101">
        <f aca="true" t="shared" si="0" ref="F7:Z7">F8</f>
        <v>955.4300000000001</v>
      </c>
      <c r="G7" s="101">
        <f t="shared" si="0"/>
        <v>530.38</v>
      </c>
      <c r="H7" s="101">
        <f t="shared" si="0"/>
        <v>0</v>
      </c>
      <c r="I7" s="101">
        <f t="shared" si="0"/>
        <v>270.25</v>
      </c>
      <c r="J7" s="101">
        <f t="shared" si="0"/>
        <v>0</v>
      </c>
      <c r="K7" s="101">
        <f t="shared" si="0"/>
        <v>0</v>
      </c>
      <c r="L7" s="101">
        <f t="shared" si="0"/>
        <v>154.8</v>
      </c>
      <c r="M7" s="101">
        <f t="shared" si="0"/>
        <v>0</v>
      </c>
      <c r="N7" s="101">
        <f t="shared" si="0"/>
        <v>201.46</v>
      </c>
      <c r="O7" s="101">
        <f t="shared" si="0"/>
        <v>125.72</v>
      </c>
      <c r="P7" s="101">
        <f t="shared" si="0"/>
        <v>58.93000000000001</v>
      </c>
      <c r="Q7" s="101">
        <f t="shared" si="0"/>
        <v>8.95</v>
      </c>
      <c r="R7" s="101">
        <f t="shared" si="0"/>
        <v>0</v>
      </c>
      <c r="S7" s="101">
        <f t="shared" si="0"/>
        <v>7.859999999999999</v>
      </c>
      <c r="T7" s="101">
        <f t="shared" si="0"/>
        <v>0</v>
      </c>
      <c r="U7" s="101">
        <f t="shared" si="0"/>
        <v>0</v>
      </c>
      <c r="V7" s="101">
        <f t="shared" si="0"/>
        <v>94.28999999999999</v>
      </c>
      <c r="W7" s="101">
        <f t="shared" si="0"/>
        <v>69.79</v>
      </c>
      <c r="X7" s="101">
        <f t="shared" si="0"/>
        <v>25.45</v>
      </c>
      <c r="Y7" s="101">
        <f t="shared" si="0"/>
        <v>0</v>
      </c>
      <c r="Z7" s="101">
        <f t="shared" si="0"/>
        <v>44.34</v>
      </c>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c r="IN7" s="250"/>
      <c r="IO7" s="250"/>
      <c r="IP7" s="250"/>
      <c r="IQ7" s="250"/>
      <c r="IR7" s="250"/>
      <c r="IS7" s="250"/>
      <c r="IT7" s="250"/>
      <c r="IU7" s="250"/>
    </row>
    <row r="8" spans="1:255" s="19" customFormat="1" ht="45" customHeight="1">
      <c r="A8" s="75" t="s">
        <v>99</v>
      </c>
      <c r="B8" s="75"/>
      <c r="C8" s="75"/>
      <c r="D8" s="76" t="s">
        <v>100</v>
      </c>
      <c r="E8" s="101">
        <f>E9</f>
        <v>1320.97</v>
      </c>
      <c r="F8" s="101">
        <f aca="true" t="shared" si="1" ref="F8:Z8">F9</f>
        <v>955.4300000000001</v>
      </c>
      <c r="G8" s="101">
        <f t="shared" si="1"/>
        <v>530.38</v>
      </c>
      <c r="H8" s="101">
        <f t="shared" si="1"/>
        <v>0</v>
      </c>
      <c r="I8" s="101">
        <f t="shared" si="1"/>
        <v>270.25</v>
      </c>
      <c r="J8" s="101">
        <f t="shared" si="1"/>
        <v>0</v>
      </c>
      <c r="K8" s="101">
        <f t="shared" si="1"/>
        <v>0</v>
      </c>
      <c r="L8" s="101">
        <f t="shared" si="1"/>
        <v>154.8</v>
      </c>
      <c r="M8" s="101">
        <f t="shared" si="1"/>
        <v>0</v>
      </c>
      <c r="N8" s="101">
        <f t="shared" si="1"/>
        <v>201.46</v>
      </c>
      <c r="O8" s="101">
        <f t="shared" si="1"/>
        <v>125.72</v>
      </c>
      <c r="P8" s="101">
        <f t="shared" si="1"/>
        <v>58.93000000000001</v>
      </c>
      <c r="Q8" s="101">
        <f t="shared" si="1"/>
        <v>8.95</v>
      </c>
      <c r="R8" s="101">
        <f t="shared" si="1"/>
        <v>0</v>
      </c>
      <c r="S8" s="101">
        <f t="shared" si="1"/>
        <v>7.859999999999999</v>
      </c>
      <c r="T8" s="101">
        <f t="shared" si="1"/>
        <v>0</v>
      </c>
      <c r="U8" s="101">
        <f t="shared" si="1"/>
        <v>0</v>
      </c>
      <c r="V8" s="101">
        <f t="shared" si="1"/>
        <v>94.28999999999999</v>
      </c>
      <c r="W8" s="101">
        <f t="shared" si="1"/>
        <v>69.79</v>
      </c>
      <c r="X8" s="101">
        <f t="shared" si="1"/>
        <v>25.45</v>
      </c>
      <c r="Y8" s="101">
        <f t="shared" si="1"/>
        <v>0</v>
      </c>
      <c r="Z8" s="101">
        <f t="shared" si="1"/>
        <v>44.34</v>
      </c>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c r="IR8" s="250"/>
      <c r="IS8" s="250"/>
      <c r="IT8" s="250"/>
      <c r="IU8" s="250"/>
    </row>
    <row r="9" spans="1:255" s="19" customFormat="1" ht="45" customHeight="1">
      <c r="A9" s="75" t="s">
        <v>99</v>
      </c>
      <c r="B9" s="75" t="s">
        <v>101</v>
      </c>
      <c r="C9" s="75"/>
      <c r="D9" s="76" t="s">
        <v>102</v>
      </c>
      <c r="E9" s="101">
        <f>SUM(E10:E11)</f>
        <v>1320.97</v>
      </c>
      <c r="F9" s="101">
        <f aca="true" t="shared" si="2" ref="F9:Z9">SUM(F10:F11)</f>
        <v>955.4300000000001</v>
      </c>
      <c r="G9" s="101">
        <f t="shared" si="2"/>
        <v>530.38</v>
      </c>
      <c r="H9" s="101">
        <f t="shared" si="2"/>
        <v>0</v>
      </c>
      <c r="I9" s="101">
        <f t="shared" si="2"/>
        <v>270.25</v>
      </c>
      <c r="J9" s="101">
        <f t="shared" si="2"/>
        <v>0</v>
      </c>
      <c r="K9" s="101">
        <f t="shared" si="2"/>
        <v>0</v>
      </c>
      <c r="L9" s="101">
        <f t="shared" si="2"/>
        <v>154.8</v>
      </c>
      <c r="M9" s="101">
        <f t="shared" si="2"/>
        <v>0</v>
      </c>
      <c r="N9" s="101">
        <f t="shared" si="2"/>
        <v>201.46</v>
      </c>
      <c r="O9" s="101">
        <f t="shared" si="2"/>
        <v>125.72</v>
      </c>
      <c r="P9" s="101">
        <f t="shared" si="2"/>
        <v>58.93000000000001</v>
      </c>
      <c r="Q9" s="101">
        <f t="shared" si="2"/>
        <v>8.95</v>
      </c>
      <c r="R9" s="101">
        <f t="shared" si="2"/>
        <v>0</v>
      </c>
      <c r="S9" s="101">
        <f t="shared" si="2"/>
        <v>7.859999999999999</v>
      </c>
      <c r="T9" s="101">
        <f t="shared" si="2"/>
        <v>0</v>
      </c>
      <c r="U9" s="101">
        <f t="shared" si="2"/>
        <v>0</v>
      </c>
      <c r="V9" s="101">
        <f t="shared" si="2"/>
        <v>94.28999999999999</v>
      </c>
      <c r="W9" s="101">
        <f t="shared" si="2"/>
        <v>69.79</v>
      </c>
      <c r="X9" s="101">
        <f t="shared" si="2"/>
        <v>25.45</v>
      </c>
      <c r="Y9" s="101">
        <f t="shared" si="2"/>
        <v>0</v>
      </c>
      <c r="Z9" s="101">
        <f t="shared" si="2"/>
        <v>44.34</v>
      </c>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c r="IT9" s="250"/>
      <c r="IU9" s="250"/>
    </row>
    <row r="10" spans="1:255" s="19" customFormat="1" ht="45" customHeight="1">
      <c r="A10" s="75" t="s">
        <v>99</v>
      </c>
      <c r="B10" s="75" t="s">
        <v>101</v>
      </c>
      <c r="C10" s="75" t="s">
        <v>103</v>
      </c>
      <c r="D10" s="76" t="s">
        <v>104</v>
      </c>
      <c r="E10" s="101">
        <v>835.41</v>
      </c>
      <c r="F10" s="101">
        <v>599.86</v>
      </c>
      <c r="G10" s="259">
        <v>336.73</v>
      </c>
      <c r="H10" s="259"/>
      <c r="I10" s="259">
        <v>168.33</v>
      </c>
      <c r="J10" s="259"/>
      <c r="K10" s="259"/>
      <c r="L10" s="262">
        <v>94.8</v>
      </c>
      <c r="M10" s="259"/>
      <c r="N10" s="259">
        <v>128.74</v>
      </c>
      <c r="O10" s="259">
        <v>80.81</v>
      </c>
      <c r="P10" s="259">
        <v>37.88</v>
      </c>
      <c r="Q10" s="259">
        <v>5</v>
      </c>
      <c r="R10" s="259"/>
      <c r="S10" s="259">
        <v>5.05</v>
      </c>
      <c r="T10" s="259"/>
      <c r="U10" s="259"/>
      <c r="V10" s="259">
        <v>60.61</v>
      </c>
      <c r="W10" s="259">
        <v>46.2</v>
      </c>
      <c r="X10" s="259">
        <v>25.45</v>
      </c>
      <c r="Y10" s="259"/>
      <c r="Z10" s="259">
        <v>20.75</v>
      </c>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c r="IO10" s="250"/>
      <c r="IP10" s="250"/>
      <c r="IQ10" s="250"/>
      <c r="IR10" s="250"/>
      <c r="IS10" s="250"/>
      <c r="IT10" s="250"/>
      <c r="IU10" s="250"/>
    </row>
    <row r="11" spans="1:255" s="19" customFormat="1" ht="45" customHeight="1">
      <c r="A11" s="75" t="s">
        <v>99</v>
      </c>
      <c r="B11" s="75" t="s">
        <v>101</v>
      </c>
      <c r="C11" s="75" t="s">
        <v>105</v>
      </c>
      <c r="D11" s="76" t="s">
        <v>106</v>
      </c>
      <c r="E11" s="101">
        <v>485.56</v>
      </c>
      <c r="F11" s="101">
        <v>355.57</v>
      </c>
      <c r="G11" s="259">
        <v>193.65</v>
      </c>
      <c r="H11" s="259"/>
      <c r="I11" s="259">
        <v>101.92</v>
      </c>
      <c r="J11" s="259"/>
      <c r="K11" s="259"/>
      <c r="L11" s="262">
        <v>60</v>
      </c>
      <c r="M11" s="259"/>
      <c r="N11" s="259">
        <v>72.72</v>
      </c>
      <c r="O11" s="259">
        <v>44.91</v>
      </c>
      <c r="P11" s="259">
        <v>21.05</v>
      </c>
      <c r="Q11" s="259">
        <v>3.95</v>
      </c>
      <c r="R11" s="259"/>
      <c r="S11" s="259">
        <v>2.81</v>
      </c>
      <c r="T11" s="259"/>
      <c r="U11" s="259"/>
      <c r="V11" s="259">
        <v>33.68</v>
      </c>
      <c r="W11" s="259">
        <f>SUM(X11:Z11)</f>
        <v>23.59</v>
      </c>
      <c r="X11" s="259"/>
      <c r="Y11" s="259"/>
      <c r="Z11" s="259">
        <v>23.59</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c r="IO11" s="270"/>
      <c r="IP11" s="270"/>
      <c r="IQ11" s="270"/>
      <c r="IR11" s="270"/>
      <c r="IS11" s="270"/>
      <c r="IT11" s="270"/>
      <c r="IU11" s="270"/>
    </row>
    <row r="12" spans="1:255" s="19" customFormat="1" ht="45" customHeight="1">
      <c r="A12" s="250"/>
      <c r="B12" s="250"/>
      <c r="C12" s="250"/>
      <c r="D12" s="250"/>
      <c r="E12" s="250"/>
      <c r="F12" s="250"/>
      <c r="G12" s="250"/>
      <c r="H12" s="250"/>
      <c r="I12" s="250"/>
      <c r="J12" s="250"/>
      <c r="K12" s="250"/>
      <c r="L12" s="251"/>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c r="IM12" s="250"/>
      <c r="IN12" s="250"/>
      <c r="IO12" s="250"/>
      <c r="IP12" s="250"/>
      <c r="IQ12" s="250"/>
      <c r="IR12" s="250"/>
      <c r="IS12" s="250"/>
      <c r="IT12" s="250"/>
      <c r="IU12" s="250"/>
    </row>
    <row r="13" spans="1:255" s="19" customFormat="1" ht="45" customHeight="1">
      <c r="A13" s="250"/>
      <c r="B13" s="250"/>
      <c r="C13" s="250"/>
      <c r="D13" s="250"/>
      <c r="E13" s="260"/>
      <c r="F13" s="250"/>
      <c r="G13" s="250"/>
      <c r="H13" s="250"/>
      <c r="I13" s="250"/>
      <c r="J13" s="250"/>
      <c r="K13" s="250"/>
      <c r="L13" s="251"/>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row>
    <row r="14" spans="1:255" s="19" customFormat="1" ht="45" customHeight="1">
      <c r="A14" s="250"/>
      <c r="B14" s="250"/>
      <c r="C14" s="250"/>
      <c r="D14" s="250"/>
      <c r="E14" s="250"/>
      <c r="F14" s="250"/>
      <c r="G14" s="250"/>
      <c r="H14" s="250"/>
      <c r="I14" s="250"/>
      <c r="J14" s="250"/>
      <c r="K14" s="250"/>
      <c r="L14" s="251"/>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c r="IM14" s="250"/>
      <c r="IN14" s="250"/>
      <c r="IO14" s="250"/>
      <c r="IP14" s="250"/>
      <c r="IQ14" s="250"/>
      <c r="IR14" s="250"/>
      <c r="IS14" s="250"/>
      <c r="IT14" s="250"/>
      <c r="IU14" s="250"/>
    </row>
    <row r="15" spans="1:255" s="19" customFormat="1" ht="45" customHeight="1">
      <c r="A15" s="250"/>
      <c r="B15" s="250"/>
      <c r="C15" s="250"/>
      <c r="D15" s="250"/>
      <c r="E15" s="250"/>
      <c r="F15" s="250"/>
      <c r="G15" s="250"/>
      <c r="H15" s="250"/>
      <c r="I15" s="250"/>
      <c r="J15" s="250"/>
      <c r="K15" s="250"/>
      <c r="L15" s="251"/>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c r="IH15" s="250"/>
      <c r="II15" s="250"/>
      <c r="IJ15" s="250"/>
      <c r="IK15" s="250"/>
      <c r="IL15" s="250"/>
      <c r="IM15" s="250"/>
      <c r="IN15" s="250"/>
      <c r="IO15" s="250"/>
      <c r="IP15" s="250"/>
      <c r="IQ15" s="250"/>
      <c r="IR15" s="250"/>
      <c r="IS15" s="250"/>
      <c r="IT15" s="250"/>
      <c r="IU15" s="250"/>
    </row>
    <row r="16" spans="1:255" s="19" customFormat="1" ht="45" customHeight="1">
      <c r="A16" s="250"/>
      <c r="B16" s="250"/>
      <c r="C16" s="250"/>
      <c r="D16" s="250"/>
      <c r="E16" s="250"/>
      <c r="F16" s="250"/>
      <c r="G16" s="250"/>
      <c r="H16" s="250"/>
      <c r="I16" s="250"/>
      <c r="J16" s="250"/>
      <c r="K16" s="250"/>
      <c r="L16" s="251"/>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c r="IH16" s="250"/>
      <c r="II16" s="250"/>
      <c r="IJ16" s="250"/>
      <c r="IK16" s="250"/>
      <c r="IL16" s="250"/>
      <c r="IM16" s="250"/>
      <c r="IN16" s="250"/>
      <c r="IO16" s="250"/>
      <c r="IP16" s="250"/>
      <c r="IQ16" s="250"/>
      <c r="IR16" s="250"/>
      <c r="IS16" s="250"/>
      <c r="IT16" s="250"/>
      <c r="IU16" s="250"/>
    </row>
    <row r="17" spans="1:255" s="19" customFormat="1" ht="45" customHeight="1">
      <c r="A17" s="250"/>
      <c r="B17" s="250"/>
      <c r="C17" s="250"/>
      <c r="D17" s="250"/>
      <c r="E17" s="250"/>
      <c r="F17" s="250"/>
      <c r="G17" s="250"/>
      <c r="H17" s="250"/>
      <c r="I17" s="250"/>
      <c r="J17" s="250"/>
      <c r="K17" s="250"/>
      <c r="L17" s="251"/>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c r="IU17" s="250"/>
    </row>
    <row r="18" spans="1:255" s="19" customFormat="1" ht="45" customHeight="1">
      <c r="A18" s="250"/>
      <c r="B18" s="250"/>
      <c r="C18" s="250"/>
      <c r="D18" s="250"/>
      <c r="E18" s="250"/>
      <c r="F18" s="250"/>
      <c r="G18" s="250"/>
      <c r="H18" s="250"/>
      <c r="I18" s="250"/>
      <c r="J18" s="250"/>
      <c r="K18" s="250"/>
      <c r="L18" s="251"/>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c r="IH18" s="250"/>
      <c r="II18" s="250"/>
      <c r="IJ18" s="250"/>
      <c r="IK18" s="250"/>
      <c r="IL18" s="250"/>
      <c r="IM18" s="250"/>
      <c r="IN18" s="250"/>
      <c r="IO18" s="250"/>
      <c r="IP18" s="250"/>
      <c r="IQ18" s="250"/>
      <c r="IR18" s="250"/>
      <c r="IS18" s="250"/>
      <c r="IT18" s="250"/>
      <c r="IU18" s="250"/>
    </row>
    <row r="19" spans="1:255" s="19" customFormat="1" ht="45" customHeight="1">
      <c r="A19" s="250"/>
      <c r="B19" s="250"/>
      <c r="C19" s="250"/>
      <c r="D19" s="250"/>
      <c r="E19" s="250"/>
      <c r="F19" s="250"/>
      <c r="G19" s="250"/>
      <c r="H19" s="250"/>
      <c r="I19" s="250"/>
      <c r="J19" s="250"/>
      <c r="K19" s="250"/>
      <c r="L19" s="251"/>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c r="IH19" s="250"/>
      <c r="II19" s="250"/>
      <c r="IJ19" s="250"/>
      <c r="IK19" s="250"/>
      <c r="IL19" s="250"/>
      <c r="IM19" s="250"/>
      <c r="IN19" s="250"/>
      <c r="IO19" s="250"/>
      <c r="IP19" s="250"/>
      <c r="IQ19" s="250"/>
      <c r="IR19" s="250"/>
      <c r="IS19" s="250"/>
      <c r="IT19" s="250"/>
      <c r="IU19" s="250"/>
    </row>
    <row r="20" spans="15:16" s="19" customFormat="1" ht="45" customHeight="1">
      <c r="O20" s="250"/>
      <c r="P20" s="250"/>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 bottom="0.79" header="0.39" footer="0.39"/>
  <pageSetup fitToHeight="1" fitToWidth="1" horizontalDpi="1200" verticalDpi="1200" orientation="landscape" paperSize="9" scale="82"/>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4"/>
  <sheetViews>
    <sheetView showGridLines="0" showZeros="0" workbookViewId="0" topLeftCell="A1">
      <selection activeCell="E7" sqref="E7:J11"/>
    </sheetView>
  </sheetViews>
  <sheetFormatPr defaultColWidth="9.00390625" defaultRowHeight="45" customHeight="1"/>
  <cols>
    <col min="1" max="3" width="5.25390625" style="19" customWidth="1"/>
    <col min="4" max="4" width="14.50390625" style="19" customWidth="1"/>
    <col min="5" max="5" width="12.50390625" style="19" customWidth="1"/>
    <col min="6" max="16384" width="9.00390625" style="19" customWidth="1"/>
  </cols>
  <sheetData>
    <row r="1" ht="45" customHeight="1">
      <c r="M1" s="230" t="s">
        <v>223</v>
      </c>
    </row>
    <row r="2" spans="1:13" ht="45" customHeight="1">
      <c r="A2" s="247" t="s">
        <v>224</v>
      </c>
      <c r="B2" s="247"/>
      <c r="C2" s="247"/>
      <c r="D2" s="247"/>
      <c r="E2" s="247"/>
      <c r="F2" s="247"/>
      <c r="G2" s="247"/>
      <c r="H2" s="247"/>
      <c r="I2" s="247"/>
      <c r="J2" s="247"/>
      <c r="K2" s="247"/>
      <c r="L2" s="247"/>
      <c r="M2" s="247"/>
    </row>
    <row r="3" spans="1:13" ht="45" customHeight="1">
      <c r="A3" s="5" t="s">
        <v>2</v>
      </c>
      <c r="L3" s="231" t="s">
        <v>78</v>
      </c>
      <c r="M3" s="231"/>
    </row>
    <row r="4" spans="1:13" ht="45" customHeight="1">
      <c r="A4" s="248" t="s">
        <v>93</v>
      </c>
      <c r="B4" s="248"/>
      <c r="C4" s="248"/>
      <c r="D4" s="69" t="s">
        <v>94</v>
      </c>
      <c r="E4" s="69" t="s">
        <v>79</v>
      </c>
      <c r="F4" s="69" t="s">
        <v>128</v>
      </c>
      <c r="G4" s="69"/>
      <c r="H4" s="69"/>
      <c r="I4" s="69"/>
      <c r="J4" s="69"/>
      <c r="K4" s="69" t="s">
        <v>132</v>
      </c>
      <c r="L4" s="69"/>
      <c r="M4" s="69"/>
    </row>
    <row r="5" spans="1:13" ht="45" customHeight="1">
      <c r="A5" s="69" t="s">
        <v>96</v>
      </c>
      <c r="B5" s="73" t="s">
        <v>97</v>
      </c>
      <c r="C5" s="69" t="s">
        <v>98</v>
      </c>
      <c r="D5" s="69"/>
      <c r="E5" s="69"/>
      <c r="F5" s="69" t="s">
        <v>162</v>
      </c>
      <c r="G5" s="69" t="s">
        <v>163</v>
      </c>
      <c r="H5" s="69" t="s">
        <v>141</v>
      </c>
      <c r="I5" s="69" t="s">
        <v>142</v>
      </c>
      <c r="J5" s="69" t="s">
        <v>143</v>
      </c>
      <c r="K5" s="69" t="s">
        <v>162</v>
      </c>
      <c r="L5" s="69" t="s">
        <v>116</v>
      </c>
      <c r="M5" s="69" t="s">
        <v>164</v>
      </c>
    </row>
    <row r="6" spans="1:13" ht="45" customHeight="1">
      <c r="A6" s="69"/>
      <c r="B6" s="73"/>
      <c r="C6" s="69"/>
      <c r="D6" s="69"/>
      <c r="E6" s="69"/>
      <c r="F6" s="69"/>
      <c r="G6" s="69"/>
      <c r="H6" s="69"/>
      <c r="I6" s="69"/>
      <c r="J6" s="69"/>
      <c r="K6" s="69"/>
      <c r="L6" s="69"/>
      <c r="M6" s="69"/>
    </row>
    <row r="7" spans="1:13" ht="45" customHeight="1">
      <c r="A7" s="69"/>
      <c r="B7" s="73"/>
      <c r="C7" s="69"/>
      <c r="D7" s="69"/>
      <c r="E7" s="209">
        <f aca="true" t="shared" si="0" ref="E7:J7">E8</f>
        <v>1320.97</v>
      </c>
      <c r="F7" s="209">
        <f t="shared" si="0"/>
        <v>1320.97</v>
      </c>
      <c r="G7" s="209">
        <f t="shared" si="0"/>
        <v>955.4300000000001</v>
      </c>
      <c r="H7" s="209">
        <f t="shared" si="0"/>
        <v>201.46</v>
      </c>
      <c r="I7" s="209">
        <f t="shared" si="0"/>
        <v>94.28999999999999</v>
      </c>
      <c r="J7" s="209">
        <f t="shared" si="0"/>
        <v>69.79</v>
      </c>
      <c r="K7" s="69"/>
      <c r="L7" s="69"/>
      <c r="M7" s="69"/>
    </row>
    <row r="8" spans="1:13" ht="45" customHeight="1">
      <c r="A8" s="75" t="s">
        <v>99</v>
      </c>
      <c r="B8" s="75"/>
      <c r="C8" s="75"/>
      <c r="D8" s="76" t="s">
        <v>100</v>
      </c>
      <c r="E8" s="209">
        <f aca="true" t="shared" si="1" ref="E8:J8">E9</f>
        <v>1320.97</v>
      </c>
      <c r="F8" s="209">
        <f t="shared" si="1"/>
        <v>1320.97</v>
      </c>
      <c r="G8" s="209">
        <f t="shared" si="1"/>
        <v>955.4300000000001</v>
      </c>
      <c r="H8" s="209">
        <f t="shared" si="1"/>
        <v>201.46</v>
      </c>
      <c r="I8" s="209">
        <f t="shared" si="1"/>
        <v>94.28999999999999</v>
      </c>
      <c r="J8" s="209">
        <f t="shared" si="1"/>
        <v>69.79</v>
      </c>
      <c r="K8" s="69"/>
      <c r="L8" s="69"/>
      <c r="M8" s="69"/>
    </row>
    <row r="9" spans="1:13" ht="45" customHeight="1">
      <c r="A9" s="75" t="s">
        <v>99</v>
      </c>
      <c r="B9" s="75" t="s">
        <v>101</v>
      </c>
      <c r="C9" s="75"/>
      <c r="D9" s="76" t="s">
        <v>102</v>
      </c>
      <c r="E9" s="209">
        <f aca="true" t="shared" si="2" ref="E9:J9">SUM(E10:E11)</f>
        <v>1320.97</v>
      </c>
      <c r="F9" s="209">
        <f t="shared" si="2"/>
        <v>1320.97</v>
      </c>
      <c r="G9" s="209">
        <f t="shared" si="2"/>
        <v>955.4300000000001</v>
      </c>
      <c r="H9" s="209">
        <f t="shared" si="2"/>
        <v>201.46</v>
      </c>
      <c r="I9" s="209">
        <f t="shared" si="2"/>
        <v>94.28999999999999</v>
      </c>
      <c r="J9" s="209">
        <f t="shared" si="2"/>
        <v>69.79</v>
      </c>
      <c r="K9" s="69"/>
      <c r="L9" s="69"/>
      <c r="M9" s="69"/>
    </row>
    <row r="10" spans="1:13" ht="45" customHeight="1">
      <c r="A10" s="75" t="s">
        <v>99</v>
      </c>
      <c r="B10" s="75" t="s">
        <v>101</v>
      </c>
      <c r="C10" s="75" t="s">
        <v>103</v>
      </c>
      <c r="D10" s="76" t="s">
        <v>104</v>
      </c>
      <c r="E10" s="209">
        <v>835.41</v>
      </c>
      <c r="F10" s="209">
        <v>835.41</v>
      </c>
      <c r="G10" s="209">
        <v>599.86</v>
      </c>
      <c r="H10" s="209">
        <v>128.74</v>
      </c>
      <c r="I10" s="209">
        <v>60.61</v>
      </c>
      <c r="J10" s="209">
        <v>46.2</v>
      </c>
      <c r="K10" s="69"/>
      <c r="L10" s="69"/>
      <c r="M10" s="69"/>
    </row>
    <row r="11" spans="1:13" s="19" customFormat="1" ht="45" customHeight="1">
      <c r="A11" s="75" t="s">
        <v>99</v>
      </c>
      <c r="B11" s="75" t="s">
        <v>101</v>
      </c>
      <c r="C11" s="75" t="s">
        <v>105</v>
      </c>
      <c r="D11" s="76" t="s">
        <v>106</v>
      </c>
      <c r="E11" s="209">
        <v>485.56</v>
      </c>
      <c r="F11" s="209">
        <v>485.56</v>
      </c>
      <c r="G11" s="209">
        <v>355.57</v>
      </c>
      <c r="H11" s="209">
        <v>72.72</v>
      </c>
      <c r="I11" s="209">
        <v>33.68</v>
      </c>
      <c r="J11" s="209">
        <v>23.59</v>
      </c>
      <c r="K11" s="74"/>
      <c r="L11" s="74"/>
      <c r="M11" s="74"/>
    </row>
    <row r="12" spans="5:10" ht="45" customHeight="1">
      <c r="E12" s="249"/>
      <c r="F12" s="249"/>
      <c r="G12" s="249"/>
      <c r="H12" s="249"/>
      <c r="I12" s="249"/>
      <c r="J12" s="249"/>
    </row>
    <row r="13" spans="5:10" ht="45" customHeight="1">
      <c r="E13" s="249"/>
      <c r="F13" s="249"/>
      <c r="G13" s="249"/>
      <c r="H13" s="249"/>
      <c r="I13" s="249"/>
      <c r="J13" s="249"/>
    </row>
    <row r="14" spans="5:10" ht="45" customHeight="1">
      <c r="E14" s="249"/>
      <c r="F14" s="249"/>
      <c r="G14" s="249"/>
      <c r="H14" s="249"/>
      <c r="I14" s="249"/>
      <c r="J14" s="249"/>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2"/>
  <sheetViews>
    <sheetView showGridLines="0" showZeros="0" workbookViewId="0" topLeftCell="A1">
      <selection activeCell="E7" sqref="E7:Y11"/>
    </sheetView>
  </sheetViews>
  <sheetFormatPr defaultColWidth="6.75390625" defaultRowHeight="45" customHeight="1"/>
  <cols>
    <col min="1" max="3" width="4.00390625" style="232" customWidth="1"/>
    <col min="4" max="4" width="8.75390625" style="232" customWidth="1"/>
    <col min="5" max="5" width="7.00390625" style="232" customWidth="1"/>
    <col min="6" max="25" width="5.625" style="232" customWidth="1"/>
    <col min="26" max="16384" width="6.75390625" style="232" customWidth="1"/>
  </cols>
  <sheetData>
    <row r="1" spans="2:25" ht="45" customHeight="1">
      <c r="B1" s="233"/>
      <c r="C1" s="233"/>
      <c r="D1" s="233"/>
      <c r="E1" s="233"/>
      <c r="F1" s="233"/>
      <c r="G1" s="233"/>
      <c r="H1" s="233"/>
      <c r="I1" s="233"/>
      <c r="J1" s="233"/>
      <c r="K1" s="233"/>
      <c r="L1" s="233"/>
      <c r="M1" s="233"/>
      <c r="N1" s="233"/>
      <c r="O1" s="233"/>
      <c r="P1" s="233"/>
      <c r="Q1" s="233"/>
      <c r="W1" s="243" t="s">
        <v>225</v>
      </c>
      <c r="X1" s="243"/>
      <c r="Y1" s="243"/>
    </row>
    <row r="2" spans="1:25" ht="45" customHeight="1">
      <c r="A2" s="234" t="s">
        <v>226</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45" customHeight="1">
      <c r="A3" s="5" t="s">
        <v>2</v>
      </c>
      <c r="B3" s="235"/>
      <c r="C3" s="235"/>
      <c r="D3" s="236"/>
      <c r="E3" s="236"/>
      <c r="F3" s="236"/>
      <c r="G3" s="236"/>
      <c r="H3" s="236"/>
      <c r="I3" s="236"/>
      <c r="J3" s="236"/>
      <c r="K3" s="236"/>
      <c r="L3" s="236"/>
      <c r="M3" s="236"/>
      <c r="N3" s="236"/>
      <c r="O3" s="236"/>
      <c r="P3" s="236"/>
      <c r="Q3" s="236"/>
      <c r="W3" s="244" t="s">
        <v>78</v>
      </c>
      <c r="X3" s="244"/>
      <c r="Y3" s="244"/>
    </row>
    <row r="4" spans="1:25" ht="45" customHeight="1">
      <c r="A4" s="237" t="s">
        <v>93</v>
      </c>
      <c r="B4" s="237"/>
      <c r="C4" s="237"/>
      <c r="D4" s="238" t="s">
        <v>94</v>
      </c>
      <c r="E4" s="238" t="s">
        <v>167</v>
      </c>
      <c r="F4" s="238" t="s">
        <v>168</v>
      </c>
      <c r="G4" s="238" t="s">
        <v>169</v>
      </c>
      <c r="H4" s="238" t="s">
        <v>170</v>
      </c>
      <c r="I4" s="238" t="s">
        <v>171</v>
      </c>
      <c r="J4" s="238" t="s">
        <v>172</v>
      </c>
      <c r="K4" s="238" t="s">
        <v>173</v>
      </c>
      <c r="L4" s="238" t="s">
        <v>174</v>
      </c>
      <c r="M4" s="238" t="s">
        <v>175</v>
      </c>
      <c r="N4" s="238" t="s">
        <v>176</v>
      </c>
      <c r="O4" s="238" t="s">
        <v>177</v>
      </c>
      <c r="P4" s="238" t="s">
        <v>178</v>
      </c>
      <c r="Q4" s="238" t="s">
        <v>179</v>
      </c>
      <c r="R4" s="238" t="s">
        <v>180</v>
      </c>
      <c r="S4" s="238" t="s">
        <v>181</v>
      </c>
      <c r="T4" s="238" t="s">
        <v>182</v>
      </c>
      <c r="U4" s="238" t="s">
        <v>183</v>
      </c>
      <c r="V4" s="238" t="s">
        <v>184</v>
      </c>
      <c r="W4" s="238" t="s">
        <v>185</v>
      </c>
      <c r="X4" s="238" t="s">
        <v>186</v>
      </c>
      <c r="Y4" s="238" t="s">
        <v>187</v>
      </c>
    </row>
    <row r="5" spans="1:25" ht="45" customHeight="1">
      <c r="A5" s="238" t="s">
        <v>96</v>
      </c>
      <c r="B5" s="238" t="s">
        <v>97</v>
      </c>
      <c r="C5" s="238" t="s">
        <v>98</v>
      </c>
      <c r="D5" s="238"/>
      <c r="E5" s="238"/>
      <c r="F5" s="238"/>
      <c r="G5" s="238"/>
      <c r="H5" s="238"/>
      <c r="I5" s="238"/>
      <c r="J5" s="238"/>
      <c r="K5" s="238"/>
      <c r="L5" s="238"/>
      <c r="M5" s="238"/>
      <c r="N5" s="238"/>
      <c r="O5" s="238"/>
      <c r="P5" s="238"/>
      <c r="Q5" s="238"/>
      <c r="R5" s="238"/>
      <c r="S5" s="238"/>
      <c r="T5" s="238"/>
      <c r="U5" s="238"/>
      <c r="V5" s="238"/>
      <c r="W5" s="238"/>
      <c r="X5" s="238"/>
      <c r="Y5" s="238"/>
    </row>
    <row r="6" spans="1:25" ht="45" customHeight="1">
      <c r="A6" s="238"/>
      <c r="B6" s="238"/>
      <c r="C6" s="238"/>
      <c r="D6" s="238"/>
      <c r="E6" s="238"/>
      <c r="F6" s="238"/>
      <c r="G6" s="238"/>
      <c r="H6" s="238"/>
      <c r="I6" s="238"/>
      <c r="J6" s="238"/>
      <c r="K6" s="238"/>
      <c r="L6" s="238"/>
      <c r="M6" s="238"/>
      <c r="N6" s="238"/>
      <c r="O6" s="238"/>
      <c r="P6" s="238"/>
      <c r="Q6" s="238"/>
      <c r="R6" s="238"/>
      <c r="S6" s="238"/>
      <c r="T6" s="238"/>
      <c r="U6" s="238"/>
      <c r="V6" s="238"/>
      <c r="W6" s="238"/>
      <c r="X6" s="238"/>
      <c r="Y6" s="238"/>
    </row>
    <row r="7" spans="1:25" ht="45" customHeight="1">
      <c r="A7" s="239"/>
      <c r="B7" s="239"/>
      <c r="C7" s="239"/>
      <c r="D7" s="239"/>
      <c r="E7" s="240">
        <f>E8</f>
        <v>197.01</v>
      </c>
      <c r="F7" s="240">
        <f aca="true" t="shared" si="0" ref="F7:Y7">F8</f>
        <v>10.370000000000001</v>
      </c>
      <c r="G7" s="240">
        <f t="shared" si="0"/>
        <v>2.32</v>
      </c>
      <c r="H7" s="240">
        <f t="shared" si="0"/>
        <v>1.7400000000000002</v>
      </c>
      <c r="I7" s="240">
        <f t="shared" si="0"/>
        <v>6.97</v>
      </c>
      <c r="J7" s="240">
        <f t="shared" si="0"/>
        <v>11.61</v>
      </c>
      <c r="K7" s="240">
        <f t="shared" si="0"/>
        <v>8.13</v>
      </c>
      <c r="L7" s="240">
        <f t="shared" si="0"/>
        <v>13.93</v>
      </c>
      <c r="M7" s="240">
        <f t="shared" si="0"/>
        <v>0</v>
      </c>
      <c r="N7" s="240">
        <f t="shared" si="0"/>
        <v>20.42</v>
      </c>
      <c r="O7" s="240">
        <f t="shared" si="0"/>
        <v>4.5</v>
      </c>
      <c r="P7" s="240">
        <f t="shared" si="0"/>
        <v>4.0600000000000005</v>
      </c>
      <c r="Q7" s="240">
        <f t="shared" si="0"/>
        <v>4</v>
      </c>
      <c r="R7" s="240">
        <f t="shared" si="0"/>
        <v>24.57</v>
      </c>
      <c r="S7" s="240">
        <f t="shared" si="0"/>
        <v>0</v>
      </c>
      <c r="T7" s="240">
        <f t="shared" si="0"/>
        <v>0</v>
      </c>
      <c r="U7" s="240">
        <f t="shared" si="0"/>
        <v>24.74</v>
      </c>
      <c r="V7" s="240">
        <f t="shared" si="0"/>
        <v>5</v>
      </c>
      <c r="W7" s="240">
        <f t="shared" si="0"/>
        <v>0</v>
      </c>
      <c r="X7" s="240">
        <f t="shared" si="0"/>
        <v>0</v>
      </c>
      <c r="Y7" s="240">
        <f t="shared" si="0"/>
        <v>54.65</v>
      </c>
    </row>
    <row r="8" spans="1:25" ht="45" customHeight="1">
      <c r="A8" s="75" t="s">
        <v>99</v>
      </c>
      <c r="B8" s="75"/>
      <c r="C8" s="75"/>
      <c r="D8" s="76" t="s">
        <v>100</v>
      </c>
      <c r="E8" s="240">
        <f>E9</f>
        <v>197.01</v>
      </c>
      <c r="F8" s="240">
        <f aca="true" t="shared" si="1" ref="F8:Y8">F9</f>
        <v>10.370000000000001</v>
      </c>
      <c r="G8" s="240">
        <f t="shared" si="1"/>
        <v>2.32</v>
      </c>
      <c r="H8" s="240">
        <f t="shared" si="1"/>
        <v>1.7400000000000002</v>
      </c>
      <c r="I8" s="240">
        <f t="shared" si="1"/>
        <v>6.97</v>
      </c>
      <c r="J8" s="240">
        <f t="shared" si="1"/>
        <v>11.61</v>
      </c>
      <c r="K8" s="240">
        <f t="shared" si="1"/>
        <v>8.13</v>
      </c>
      <c r="L8" s="240">
        <f t="shared" si="1"/>
        <v>13.93</v>
      </c>
      <c r="M8" s="240">
        <f t="shared" si="1"/>
        <v>0</v>
      </c>
      <c r="N8" s="240">
        <f t="shared" si="1"/>
        <v>20.42</v>
      </c>
      <c r="O8" s="240">
        <f t="shared" si="1"/>
        <v>4.5</v>
      </c>
      <c r="P8" s="240">
        <f t="shared" si="1"/>
        <v>4.0600000000000005</v>
      </c>
      <c r="Q8" s="240">
        <f t="shared" si="1"/>
        <v>4</v>
      </c>
      <c r="R8" s="240">
        <f t="shared" si="1"/>
        <v>24.57</v>
      </c>
      <c r="S8" s="240">
        <f t="shared" si="1"/>
        <v>0</v>
      </c>
      <c r="T8" s="240">
        <f t="shared" si="1"/>
        <v>0</v>
      </c>
      <c r="U8" s="240">
        <f t="shared" si="1"/>
        <v>24.74</v>
      </c>
      <c r="V8" s="240">
        <f t="shared" si="1"/>
        <v>5</v>
      </c>
      <c r="W8" s="240">
        <f t="shared" si="1"/>
        <v>0</v>
      </c>
      <c r="X8" s="240">
        <f t="shared" si="1"/>
        <v>0</v>
      </c>
      <c r="Y8" s="240">
        <f t="shared" si="1"/>
        <v>54.65</v>
      </c>
    </row>
    <row r="9" spans="1:25" ht="45" customHeight="1">
      <c r="A9" s="75" t="s">
        <v>99</v>
      </c>
      <c r="B9" s="75" t="s">
        <v>101</v>
      </c>
      <c r="C9" s="75"/>
      <c r="D9" s="76" t="s">
        <v>102</v>
      </c>
      <c r="E9" s="240">
        <f>SUM(E10:E11)</f>
        <v>197.01</v>
      </c>
      <c r="F9" s="240">
        <f aca="true" t="shared" si="2" ref="F9:Y9">SUM(F10:F11)</f>
        <v>10.370000000000001</v>
      </c>
      <c r="G9" s="240">
        <f t="shared" si="2"/>
        <v>2.32</v>
      </c>
      <c r="H9" s="240">
        <f t="shared" si="2"/>
        <v>1.7400000000000002</v>
      </c>
      <c r="I9" s="240">
        <f t="shared" si="2"/>
        <v>6.97</v>
      </c>
      <c r="J9" s="240">
        <f t="shared" si="2"/>
        <v>11.61</v>
      </c>
      <c r="K9" s="240">
        <f t="shared" si="2"/>
        <v>8.13</v>
      </c>
      <c r="L9" s="240">
        <f t="shared" si="2"/>
        <v>13.93</v>
      </c>
      <c r="M9" s="240">
        <f t="shared" si="2"/>
        <v>0</v>
      </c>
      <c r="N9" s="240">
        <f t="shared" si="2"/>
        <v>20.42</v>
      </c>
      <c r="O9" s="240">
        <f t="shared" si="2"/>
        <v>4.5</v>
      </c>
      <c r="P9" s="240">
        <f t="shared" si="2"/>
        <v>4.0600000000000005</v>
      </c>
      <c r="Q9" s="240">
        <f t="shared" si="2"/>
        <v>4</v>
      </c>
      <c r="R9" s="240">
        <f t="shared" si="2"/>
        <v>24.57</v>
      </c>
      <c r="S9" s="240">
        <f t="shared" si="2"/>
        <v>0</v>
      </c>
      <c r="T9" s="240">
        <f t="shared" si="2"/>
        <v>0</v>
      </c>
      <c r="U9" s="240">
        <f t="shared" si="2"/>
        <v>24.74</v>
      </c>
      <c r="V9" s="240">
        <f t="shared" si="2"/>
        <v>5</v>
      </c>
      <c r="W9" s="240">
        <f t="shared" si="2"/>
        <v>0</v>
      </c>
      <c r="X9" s="240">
        <f t="shared" si="2"/>
        <v>0</v>
      </c>
      <c r="Y9" s="240">
        <f t="shared" si="2"/>
        <v>54.65</v>
      </c>
    </row>
    <row r="10" spans="1:25" ht="45" customHeight="1">
      <c r="A10" s="75" t="s">
        <v>99</v>
      </c>
      <c r="B10" s="75" t="s">
        <v>101</v>
      </c>
      <c r="C10" s="75" t="s">
        <v>103</v>
      </c>
      <c r="D10" s="76" t="s">
        <v>104</v>
      </c>
      <c r="E10" s="240">
        <v>92.78</v>
      </c>
      <c r="F10" s="241">
        <v>6.32</v>
      </c>
      <c r="G10" s="241">
        <v>1.42</v>
      </c>
      <c r="H10" s="241">
        <v>1.06</v>
      </c>
      <c r="I10" s="241">
        <v>4.27</v>
      </c>
      <c r="J10" s="241">
        <v>7.11</v>
      </c>
      <c r="K10" s="241">
        <v>4.98</v>
      </c>
      <c r="L10" s="241">
        <v>8.53</v>
      </c>
      <c r="M10" s="241"/>
      <c r="N10" s="241">
        <v>3.42</v>
      </c>
      <c r="O10" s="241">
        <v>4.5</v>
      </c>
      <c r="P10" s="241">
        <v>2.48</v>
      </c>
      <c r="Q10" s="241">
        <v>1.75</v>
      </c>
      <c r="R10" s="241">
        <v>18.96</v>
      </c>
      <c r="S10" s="241"/>
      <c r="T10" s="245"/>
      <c r="U10" s="246">
        <v>24.74</v>
      </c>
      <c r="V10" s="246"/>
      <c r="W10" s="245"/>
      <c r="X10" s="245"/>
      <c r="Y10" s="246">
        <v>3.24</v>
      </c>
    </row>
    <row r="11" spans="1:25" s="232" customFormat="1" ht="45" customHeight="1">
      <c r="A11" s="75" t="s">
        <v>99</v>
      </c>
      <c r="B11" s="75" t="s">
        <v>101</v>
      </c>
      <c r="C11" s="75" t="s">
        <v>105</v>
      </c>
      <c r="D11" s="76" t="s">
        <v>106</v>
      </c>
      <c r="E11" s="240">
        <v>104.23</v>
      </c>
      <c r="F11" s="241">
        <v>4.05</v>
      </c>
      <c r="G11" s="241">
        <v>0.9</v>
      </c>
      <c r="H11" s="241">
        <v>0.68</v>
      </c>
      <c r="I11" s="241">
        <v>2.7</v>
      </c>
      <c r="J11" s="241">
        <v>4.5</v>
      </c>
      <c r="K11" s="241">
        <v>3.15</v>
      </c>
      <c r="L11" s="241">
        <v>5.4</v>
      </c>
      <c r="M11" s="241"/>
      <c r="N11" s="241">
        <v>17</v>
      </c>
      <c r="O11" s="241"/>
      <c r="P11" s="241">
        <v>1.58</v>
      </c>
      <c r="Q11" s="241">
        <v>2.25</v>
      </c>
      <c r="R11" s="241">
        <v>5.61</v>
      </c>
      <c r="S11" s="241"/>
      <c r="T11" s="245"/>
      <c r="U11" s="246"/>
      <c r="V11" s="246">
        <v>5</v>
      </c>
      <c r="W11" s="245"/>
      <c r="X11" s="245"/>
      <c r="Y11" s="246">
        <v>51.41</v>
      </c>
    </row>
    <row r="12" ht="45" customHeight="1">
      <c r="A12" s="242"/>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1"/>
  <sheetViews>
    <sheetView showGridLines="0" showZeros="0" workbookViewId="0" topLeftCell="A1">
      <selection activeCell="N13" sqref="N13"/>
    </sheetView>
  </sheetViews>
  <sheetFormatPr defaultColWidth="9.00390625" defaultRowHeight="45" customHeight="1"/>
  <cols>
    <col min="1" max="3" width="5.75390625" style="19" customWidth="1"/>
    <col min="4" max="4" width="10.875" style="19" customWidth="1"/>
    <col min="5" max="19" width="6.625" style="19" customWidth="1"/>
    <col min="20" max="16384" width="9.00390625" style="19" customWidth="1"/>
  </cols>
  <sheetData>
    <row r="1" ht="45" customHeight="1">
      <c r="S1" s="230" t="s">
        <v>227</v>
      </c>
    </row>
    <row r="2" spans="1:19" ht="45" customHeight="1">
      <c r="A2" s="64" t="s">
        <v>228</v>
      </c>
      <c r="B2" s="64"/>
      <c r="C2" s="64"/>
      <c r="D2" s="64"/>
      <c r="E2" s="64"/>
      <c r="F2" s="64"/>
      <c r="G2" s="64"/>
      <c r="H2" s="64"/>
      <c r="I2" s="64"/>
      <c r="J2" s="64"/>
      <c r="K2" s="64"/>
      <c r="L2" s="64"/>
      <c r="M2" s="64"/>
      <c r="N2" s="64"/>
      <c r="O2" s="64"/>
      <c r="P2" s="64"/>
      <c r="Q2" s="64"/>
      <c r="R2" s="64"/>
      <c r="S2" s="64"/>
    </row>
    <row r="3" spans="1:19" ht="45" customHeight="1">
      <c r="A3" s="5" t="s">
        <v>2</v>
      </c>
      <c r="R3" s="231" t="s">
        <v>78</v>
      </c>
      <c r="S3" s="231"/>
    </row>
    <row r="4" spans="1:19" ht="45" customHeight="1">
      <c r="A4" s="69" t="s">
        <v>93</v>
      </c>
      <c r="B4" s="69"/>
      <c r="C4" s="69"/>
      <c r="D4" s="69" t="s">
        <v>94</v>
      </c>
      <c r="E4" s="68" t="s">
        <v>167</v>
      </c>
      <c r="F4" s="69" t="s">
        <v>129</v>
      </c>
      <c r="G4" s="69"/>
      <c r="H4" s="69"/>
      <c r="I4" s="69"/>
      <c r="J4" s="69"/>
      <c r="K4" s="69"/>
      <c r="L4" s="69"/>
      <c r="M4" s="69"/>
      <c r="N4" s="69"/>
      <c r="O4" s="69"/>
      <c r="P4" s="69"/>
      <c r="Q4" s="69" t="s">
        <v>132</v>
      </c>
      <c r="R4" s="69"/>
      <c r="S4" s="69"/>
    </row>
    <row r="5" spans="1:19" ht="45" customHeight="1">
      <c r="A5" s="69"/>
      <c r="B5" s="69"/>
      <c r="C5" s="69"/>
      <c r="D5" s="69"/>
      <c r="E5" s="70"/>
      <c r="F5" s="69" t="s">
        <v>88</v>
      </c>
      <c r="G5" s="69" t="s">
        <v>190</v>
      </c>
      <c r="H5" s="69" t="s">
        <v>177</v>
      </c>
      <c r="I5" s="69" t="s">
        <v>178</v>
      </c>
      <c r="J5" s="69" t="s">
        <v>191</v>
      </c>
      <c r="K5" s="69" t="s">
        <v>192</v>
      </c>
      <c r="L5" s="69" t="s">
        <v>179</v>
      </c>
      <c r="M5" s="69" t="s">
        <v>193</v>
      </c>
      <c r="N5" s="69" t="s">
        <v>182</v>
      </c>
      <c r="O5" s="69" t="s">
        <v>194</v>
      </c>
      <c r="P5" s="69" t="s">
        <v>195</v>
      </c>
      <c r="Q5" s="69" t="s">
        <v>88</v>
      </c>
      <c r="R5" s="69" t="s">
        <v>196</v>
      </c>
      <c r="S5" s="69" t="s">
        <v>164</v>
      </c>
    </row>
    <row r="6" spans="1:19" ht="45" customHeight="1">
      <c r="A6" s="69" t="s">
        <v>96</v>
      </c>
      <c r="B6" s="69" t="s">
        <v>97</v>
      </c>
      <c r="C6" s="69" t="s">
        <v>98</v>
      </c>
      <c r="D6" s="69"/>
      <c r="E6" s="71"/>
      <c r="F6" s="69"/>
      <c r="G6" s="69"/>
      <c r="H6" s="69"/>
      <c r="I6" s="69"/>
      <c r="J6" s="69"/>
      <c r="K6" s="69"/>
      <c r="L6" s="69"/>
      <c r="M6" s="69"/>
      <c r="N6" s="69"/>
      <c r="O6" s="69"/>
      <c r="P6" s="69"/>
      <c r="Q6" s="69"/>
      <c r="R6" s="69"/>
      <c r="S6" s="69"/>
    </row>
    <row r="7" spans="1:19" ht="45" customHeight="1">
      <c r="A7" s="69"/>
      <c r="B7" s="69"/>
      <c r="C7" s="69"/>
      <c r="D7" s="69"/>
      <c r="E7" s="229">
        <f>E8</f>
        <v>197.01</v>
      </c>
      <c r="F7" s="229">
        <f aca="true" t="shared" si="0" ref="F7:P7">F8</f>
        <v>197.01</v>
      </c>
      <c r="G7" s="229">
        <f t="shared" si="0"/>
        <v>109.38</v>
      </c>
      <c r="H7" s="229">
        <f t="shared" si="0"/>
        <v>4.5</v>
      </c>
      <c r="I7" s="229">
        <f t="shared" si="0"/>
        <v>4.0600000000000005</v>
      </c>
      <c r="J7" s="229">
        <f t="shared" si="0"/>
        <v>0</v>
      </c>
      <c r="K7" s="229">
        <f t="shared" si="0"/>
        <v>0</v>
      </c>
      <c r="L7" s="229">
        <f t="shared" si="0"/>
        <v>4</v>
      </c>
      <c r="M7" s="229">
        <f t="shared" si="0"/>
        <v>0</v>
      </c>
      <c r="N7" s="229">
        <f t="shared" si="0"/>
        <v>0</v>
      </c>
      <c r="O7" s="229">
        <f t="shared" si="0"/>
        <v>20.42</v>
      </c>
      <c r="P7" s="229">
        <f t="shared" si="0"/>
        <v>54.65</v>
      </c>
      <c r="Q7" s="229"/>
      <c r="R7" s="229"/>
      <c r="S7" s="229"/>
    </row>
    <row r="8" spans="1:19" ht="45" customHeight="1">
      <c r="A8" s="75" t="s">
        <v>99</v>
      </c>
      <c r="B8" s="75"/>
      <c r="C8" s="75"/>
      <c r="D8" s="76" t="s">
        <v>100</v>
      </c>
      <c r="E8" s="229">
        <f>E9</f>
        <v>197.01</v>
      </c>
      <c r="F8" s="229">
        <f aca="true" t="shared" si="1" ref="F8:P8">F9</f>
        <v>197.01</v>
      </c>
      <c r="G8" s="229">
        <f t="shared" si="1"/>
        <v>109.38</v>
      </c>
      <c r="H8" s="229">
        <f t="shared" si="1"/>
        <v>4.5</v>
      </c>
      <c r="I8" s="229">
        <f t="shared" si="1"/>
        <v>4.0600000000000005</v>
      </c>
      <c r="J8" s="229">
        <f t="shared" si="1"/>
        <v>0</v>
      </c>
      <c r="K8" s="229">
        <f t="shared" si="1"/>
        <v>0</v>
      </c>
      <c r="L8" s="229">
        <f t="shared" si="1"/>
        <v>4</v>
      </c>
      <c r="M8" s="229">
        <f t="shared" si="1"/>
        <v>0</v>
      </c>
      <c r="N8" s="229">
        <f t="shared" si="1"/>
        <v>0</v>
      </c>
      <c r="O8" s="229">
        <f t="shared" si="1"/>
        <v>20.42</v>
      </c>
      <c r="P8" s="229">
        <f t="shared" si="1"/>
        <v>54.65</v>
      </c>
      <c r="Q8" s="229"/>
      <c r="R8" s="229"/>
      <c r="S8" s="229"/>
    </row>
    <row r="9" spans="1:19" ht="45" customHeight="1">
      <c r="A9" s="75" t="s">
        <v>99</v>
      </c>
      <c r="B9" s="75" t="s">
        <v>101</v>
      </c>
      <c r="C9" s="75"/>
      <c r="D9" s="76" t="s">
        <v>102</v>
      </c>
      <c r="E9" s="229">
        <f>SUM(E10:E11)</f>
        <v>197.01</v>
      </c>
      <c r="F9" s="229">
        <f aca="true" t="shared" si="2" ref="F9:P9">SUM(F10:F11)</f>
        <v>197.01</v>
      </c>
      <c r="G9" s="229">
        <f t="shared" si="2"/>
        <v>109.38</v>
      </c>
      <c r="H9" s="229">
        <f t="shared" si="2"/>
        <v>4.5</v>
      </c>
      <c r="I9" s="229">
        <f t="shared" si="2"/>
        <v>4.0600000000000005</v>
      </c>
      <c r="J9" s="229">
        <f t="shared" si="2"/>
        <v>0</v>
      </c>
      <c r="K9" s="229">
        <f t="shared" si="2"/>
        <v>0</v>
      </c>
      <c r="L9" s="229">
        <f t="shared" si="2"/>
        <v>4</v>
      </c>
      <c r="M9" s="229">
        <f t="shared" si="2"/>
        <v>0</v>
      </c>
      <c r="N9" s="229">
        <f t="shared" si="2"/>
        <v>0</v>
      </c>
      <c r="O9" s="229">
        <f t="shared" si="2"/>
        <v>20.42</v>
      </c>
      <c r="P9" s="229">
        <f t="shared" si="2"/>
        <v>54.65</v>
      </c>
      <c r="Q9" s="229"/>
      <c r="R9" s="229"/>
      <c r="S9" s="229"/>
    </row>
    <row r="10" spans="1:19" ht="45" customHeight="1">
      <c r="A10" s="75" t="s">
        <v>99</v>
      </c>
      <c r="B10" s="75" t="s">
        <v>101</v>
      </c>
      <c r="C10" s="75" t="s">
        <v>103</v>
      </c>
      <c r="D10" s="76" t="s">
        <v>104</v>
      </c>
      <c r="E10" s="229">
        <v>92.78</v>
      </c>
      <c r="F10" s="229">
        <v>92.78</v>
      </c>
      <c r="G10" s="229">
        <v>77.39</v>
      </c>
      <c r="H10" s="229">
        <v>4.5</v>
      </c>
      <c r="I10" s="229">
        <v>2.48</v>
      </c>
      <c r="J10" s="229"/>
      <c r="K10" s="229"/>
      <c r="L10" s="229">
        <v>1.75</v>
      </c>
      <c r="M10" s="229"/>
      <c r="N10" s="229"/>
      <c r="O10" s="229">
        <v>3.42</v>
      </c>
      <c r="P10" s="229">
        <v>3.24</v>
      </c>
      <c r="Q10" s="229"/>
      <c r="R10" s="229"/>
      <c r="S10" s="229"/>
    </row>
    <row r="11" spans="1:19" s="19" customFormat="1" ht="45" customHeight="1">
      <c r="A11" s="75" t="s">
        <v>99</v>
      </c>
      <c r="B11" s="75" t="s">
        <v>101</v>
      </c>
      <c r="C11" s="75" t="s">
        <v>105</v>
      </c>
      <c r="D11" s="76" t="s">
        <v>106</v>
      </c>
      <c r="E11" s="229">
        <v>104.23</v>
      </c>
      <c r="F11" s="229">
        <v>104.23</v>
      </c>
      <c r="G11" s="229">
        <v>31.99</v>
      </c>
      <c r="H11" s="229"/>
      <c r="I11" s="229">
        <v>1.58</v>
      </c>
      <c r="J11" s="229"/>
      <c r="K11" s="229"/>
      <c r="L11" s="229">
        <v>2.25</v>
      </c>
      <c r="M11" s="229"/>
      <c r="N11" s="229"/>
      <c r="O11" s="229">
        <v>17</v>
      </c>
      <c r="P11" s="229">
        <v>51.41</v>
      </c>
      <c r="Q11" s="229"/>
      <c r="R11" s="229"/>
      <c r="S11" s="229"/>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22"/>
  <sheetViews>
    <sheetView showGridLines="0" showZeros="0" workbookViewId="0" topLeftCell="A1">
      <selection activeCell="F8" sqref="F8"/>
    </sheetView>
  </sheetViews>
  <sheetFormatPr defaultColWidth="6.75390625" defaultRowHeight="45" customHeight="1"/>
  <cols>
    <col min="1" max="3" width="4.00390625" style="213" customWidth="1"/>
    <col min="4" max="4" width="13.00390625" style="213" customWidth="1"/>
    <col min="5" max="5" width="11.25390625" style="213" customWidth="1"/>
    <col min="6" max="11" width="10.25390625" style="213" customWidth="1"/>
    <col min="12" max="245" width="6.75390625" style="213" customWidth="1"/>
    <col min="246" max="251" width="6.75390625" style="214" customWidth="1"/>
    <col min="252" max="252" width="6.75390625" style="212" customWidth="1"/>
    <col min="253" max="16384" width="6.75390625" style="212" customWidth="1"/>
  </cols>
  <sheetData>
    <row r="1" spans="11:252" ht="45" customHeight="1">
      <c r="K1" s="224" t="s">
        <v>229</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row>
    <row r="2" spans="1:252" ht="45" customHeight="1">
      <c r="A2" s="215" t="s">
        <v>230</v>
      </c>
      <c r="B2" s="215"/>
      <c r="C2" s="215"/>
      <c r="D2" s="215"/>
      <c r="E2" s="215"/>
      <c r="F2" s="215"/>
      <c r="G2" s="215"/>
      <c r="H2" s="215"/>
      <c r="I2" s="215"/>
      <c r="J2" s="215"/>
      <c r="K2" s="215"/>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row>
    <row r="3" spans="1:252" ht="45" customHeight="1">
      <c r="A3" s="5" t="s">
        <v>2</v>
      </c>
      <c r="I3" s="225" t="s">
        <v>78</v>
      </c>
      <c r="J3" s="225"/>
      <c r="K3" s="225"/>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row>
    <row r="4" spans="1:252" ht="45" customHeight="1">
      <c r="A4" s="216" t="s">
        <v>93</v>
      </c>
      <c r="B4" s="216"/>
      <c r="C4" s="216"/>
      <c r="D4" s="217" t="s">
        <v>94</v>
      </c>
      <c r="E4" s="217" t="s">
        <v>167</v>
      </c>
      <c r="F4" s="218" t="s">
        <v>199</v>
      </c>
      <c r="G4" s="217" t="s">
        <v>200</v>
      </c>
      <c r="H4" s="217" t="s">
        <v>201</v>
      </c>
      <c r="I4" s="217" t="s">
        <v>202</v>
      </c>
      <c r="J4" s="217" t="s">
        <v>203</v>
      </c>
      <c r="K4" s="217" t="s">
        <v>187</v>
      </c>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row>
    <row r="5" spans="1:252" ht="45" customHeight="1">
      <c r="A5" s="217" t="s">
        <v>96</v>
      </c>
      <c r="B5" s="217" t="s">
        <v>97</v>
      </c>
      <c r="C5" s="217" t="s">
        <v>98</v>
      </c>
      <c r="D5" s="217"/>
      <c r="E5" s="217"/>
      <c r="F5" s="218"/>
      <c r="G5" s="217"/>
      <c r="H5" s="217"/>
      <c r="I5" s="217"/>
      <c r="J5" s="217"/>
      <c r="K5" s="217"/>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row>
    <row r="6" spans="1:252" ht="45" customHeight="1">
      <c r="A6" s="217"/>
      <c r="B6" s="217"/>
      <c r="C6" s="217"/>
      <c r="D6" s="217"/>
      <c r="E6" s="217"/>
      <c r="F6" s="218"/>
      <c r="G6" s="217"/>
      <c r="H6" s="217"/>
      <c r="I6" s="217"/>
      <c r="J6" s="217"/>
      <c r="K6" s="217"/>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row>
    <row r="7" spans="1:252" ht="45" customHeight="1">
      <c r="A7" s="219"/>
      <c r="B7" s="219"/>
      <c r="C7" s="220"/>
      <c r="D7" s="219"/>
      <c r="E7" s="221">
        <f>E8</f>
        <v>66.09</v>
      </c>
      <c r="F7" s="221">
        <f aca="true" t="shared" si="0" ref="F7:K7">F8</f>
        <v>0</v>
      </c>
      <c r="G7" s="221">
        <f t="shared" si="0"/>
        <v>0</v>
      </c>
      <c r="H7" s="221">
        <f t="shared" si="0"/>
        <v>28.560000000000002</v>
      </c>
      <c r="I7" s="226">
        <f t="shared" si="0"/>
        <v>13</v>
      </c>
      <c r="J7" s="221">
        <f t="shared" si="0"/>
        <v>0</v>
      </c>
      <c r="K7" s="223">
        <f t="shared" si="0"/>
        <v>24.53</v>
      </c>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row>
    <row r="8" spans="1:252" ht="45" customHeight="1">
      <c r="A8" s="75" t="s">
        <v>99</v>
      </c>
      <c r="B8" s="75"/>
      <c r="C8" s="75"/>
      <c r="D8" s="76" t="s">
        <v>100</v>
      </c>
      <c r="E8" s="221">
        <f>E9</f>
        <v>66.09</v>
      </c>
      <c r="F8" s="221">
        <f aca="true" t="shared" si="1" ref="F8:K8">F9</f>
        <v>0</v>
      </c>
      <c r="G8" s="221">
        <f t="shared" si="1"/>
        <v>0</v>
      </c>
      <c r="H8" s="221">
        <f t="shared" si="1"/>
        <v>28.560000000000002</v>
      </c>
      <c r="I8" s="226">
        <f t="shared" si="1"/>
        <v>13</v>
      </c>
      <c r="J8" s="221">
        <f t="shared" si="1"/>
        <v>0</v>
      </c>
      <c r="K8" s="223">
        <f t="shared" si="1"/>
        <v>24.53</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row>
    <row r="9" spans="1:252" ht="45" customHeight="1">
      <c r="A9" s="75" t="s">
        <v>99</v>
      </c>
      <c r="B9" s="75" t="s">
        <v>101</v>
      </c>
      <c r="C9" s="75"/>
      <c r="D9" s="76" t="s">
        <v>102</v>
      </c>
      <c r="E9" s="221">
        <f>SUM(F9:K9)</f>
        <v>66.09</v>
      </c>
      <c r="F9" s="221">
        <f aca="true" t="shared" si="2" ref="F9:K9">SUM(F10:F11)</f>
        <v>0</v>
      </c>
      <c r="G9" s="221">
        <f t="shared" si="2"/>
        <v>0</v>
      </c>
      <c r="H9" s="221">
        <f t="shared" si="2"/>
        <v>28.560000000000002</v>
      </c>
      <c r="I9" s="226">
        <f t="shared" si="2"/>
        <v>13</v>
      </c>
      <c r="J9" s="221">
        <f t="shared" si="2"/>
        <v>0</v>
      </c>
      <c r="K9" s="223">
        <f t="shared" si="2"/>
        <v>24.53</v>
      </c>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row>
    <row r="10" spans="1:252" ht="45" customHeight="1">
      <c r="A10" s="75" t="s">
        <v>99</v>
      </c>
      <c r="B10" s="75" t="s">
        <v>101</v>
      </c>
      <c r="C10" s="75" t="s">
        <v>103</v>
      </c>
      <c r="D10" s="76" t="s">
        <v>104</v>
      </c>
      <c r="E10" s="221">
        <v>58.53</v>
      </c>
      <c r="F10" s="222"/>
      <c r="G10" s="223"/>
      <c r="H10" s="221">
        <v>22.62</v>
      </c>
      <c r="I10" s="226">
        <v>13</v>
      </c>
      <c r="J10" s="221"/>
      <c r="K10" s="223">
        <v>22.91</v>
      </c>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row>
    <row r="11" spans="1:252" s="212" customFormat="1" ht="45" customHeight="1">
      <c r="A11" s="75" t="s">
        <v>99</v>
      </c>
      <c r="B11" s="75" t="s">
        <v>101</v>
      </c>
      <c r="C11" s="75" t="s">
        <v>105</v>
      </c>
      <c r="D11" s="76" t="s">
        <v>106</v>
      </c>
      <c r="E11" s="221">
        <v>7.56</v>
      </c>
      <c r="F11" s="222"/>
      <c r="G11" s="223"/>
      <c r="H11" s="221">
        <v>5.94</v>
      </c>
      <c r="I11" s="221"/>
      <c r="J11" s="221"/>
      <c r="K11" s="223">
        <v>1.62</v>
      </c>
      <c r="L11" s="227"/>
      <c r="M11" s="213"/>
      <c r="N11" s="213"/>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row>
    <row r="12" spans="15:252" ht="45" customHeight="1">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row>
    <row r="13" spans="12:252" ht="45" customHeight="1">
      <c r="L13" s="228"/>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row>
    <row r="14" spans="12:252" ht="45" customHeight="1">
      <c r="L14" s="22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row>
    <row r="15" spans="12:252" ht="45" customHeight="1">
      <c r="L15" s="228"/>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row>
    <row r="16" spans="12:252" ht="45" customHeight="1">
      <c r="L16" s="22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row>
    <row r="17" spans="12:252" ht="45" customHeight="1">
      <c r="L17" s="228"/>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row>
    <row r="18" spans="12:252" ht="45" customHeight="1">
      <c r="L18" s="22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row>
    <row r="19" spans="12:252" ht="45" customHeight="1">
      <c r="L19" s="228"/>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row>
    <row r="20" spans="1:252" ht="45" customHeight="1">
      <c r="A20" s="19"/>
      <c r="B20" s="19"/>
      <c r="C20" s="19"/>
      <c r="D20" s="19"/>
      <c r="E20" s="19"/>
      <c r="F20" s="19"/>
      <c r="G20" s="19"/>
      <c r="H20" s="19"/>
      <c r="I20" s="19"/>
      <c r="J20" s="19"/>
      <c r="K20" s="19"/>
      <c r="L20" s="228"/>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row>
    <row r="21" spans="1:252" ht="45" customHeight="1">
      <c r="A21" s="19"/>
      <c r="B21" s="19"/>
      <c r="C21" s="19"/>
      <c r="D21" s="19"/>
      <c r="E21" s="19"/>
      <c r="F21" s="19"/>
      <c r="G21" s="19"/>
      <c r="H21" s="19"/>
      <c r="I21" s="19"/>
      <c r="J21" s="19"/>
      <c r="K21" s="19"/>
      <c r="L21" s="22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row>
    <row r="22" spans="1:252" ht="45" customHeight="1">
      <c r="A22" s="19"/>
      <c r="B22" s="19"/>
      <c r="C22" s="19"/>
      <c r="D22" s="19"/>
      <c r="E22" s="19"/>
      <c r="F22" s="19"/>
      <c r="G22" s="19"/>
      <c r="H22" s="19"/>
      <c r="I22" s="19"/>
      <c r="J22" s="19"/>
      <c r="K22" s="19"/>
      <c r="L22" s="228"/>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row>
  </sheetData>
  <sheetProtection formatCells="0" formatColumns="0" formatRows="0"/>
  <mergeCells count="14">
    <mergeCell ref="A2:K2"/>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16"/>
  <sheetViews>
    <sheetView showGridLines="0" showZeros="0" workbookViewId="0" topLeftCell="A1">
      <selection activeCell="C8" sqref="C8"/>
    </sheetView>
  </sheetViews>
  <sheetFormatPr defaultColWidth="6.75390625" defaultRowHeight="45" customHeight="1"/>
  <cols>
    <col min="1" max="11" width="9.75390625" style="432" customWidth="1"/>
    <col min="12" max="253" width="6.75390625" style="432" customWidth="1"/>
    <col min="254" max="16384" width="6.75390625" style="431" customWidth="1"/>
  </cols>
  <sheetData>
    <row r="1" spans="1:253" ht="45" customHeight="1">
      <c r="A1" s="433"/>
      <c r="B1" s="433"/>
      <c r="C1" s="433"/>
      <c r="D1" s="433"/>
      <c r="E1" s="433"/>
      <c r="F1" s="433"/>
      <c r="G1" s="433"/>
      <c r="H1" s="433"/>
      <c r="K1" s="444" t="s">
        <v>76</v>
      </c>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row>
    <row r="2" spans="1:253" ht="45" customHeight="1">
      <c r="A2" s="434" t="s">
        <v>77</v>
      </c>
      <c r="B2" s="434"/>
      <c r="C2" s="434"/>
      <c r="D2" s="434"/>
      <c r="E2" s="434"/>
      <c r="F2" s="434"/>
      <c r="G2" s="434"/>
      <c r="H2" s="434"/>
      <c r="I2" s="434"/>
      <c r="J2" s="434"/>
      <c r="K2" s="434"/>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row>
    <row r="3" spans="1:253" ht="45" customHeight="1">
      <c r="A3" s="5" t="s">
        <v>2</v>
      </c>
      <c r="B3" s="5"/>
      <c r="C3" s="5"/>
      <c r="D3" s="435"/>
      <c r="E3" s="436"/>
      <c r="F3" s="436"/>
      <c r="G3" s="436"/>
      <c r="H3" s="436"/>
      <c r="J3" s="445" t="s">
        <v>78</v>
      </c>
      <c r="K3" s="445"/>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row>
    <row r="4" spans="1:253" ht="45" customHeight="1">
      <c r="A4" s="437" t="s">
        <v>79</v>
      </c>
      <c r="B4" s="438" t="s">
        <v>80</v>
      </c>
      <c r="C4" s="438"/>
      <c r="D4" s="438"/>
      <c r="E4" s="439" t="s">
        <v>81</v>
      </c>
      <c r="F4" s="439" t="s">
        <v>82</v>
      </c>
      <c r="G4" s="439" t="s">
        <v>83</v>
      </c>
      <c r="H4" s="439" t="s">
        <v>84</v>
      </c>
      <c r="I4" s="439" t="s">
        <v>85</v>
      </c>
      <c r="J4" s="446" t="s">
        <v>86</v>
      </c>
      <c r="K4" s="447" t="s">
        <v>87</v>
      </c>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row>
    <row r="5" spans="1:253" ht="45" customHeight="1">
      <c r="A5" s="439"/>
      <c r="B5" s="439" t="s">
        <v>88</v>
      </c>
      <c r="C5" s="439" t="s">
        <v>89</v>
      </c>
      <c r="D5" s="439" t="s">
        <v>90</v>
      </c>
      <c r="E5" s="439"/>
      <c r="F5" s="439"/>
      <c r="G5" s="439"/>
      <c r="H5" s="439"/>
      <c r="I5" s="439"/>
      <c r="J5" s="439"/>
      <c r="K5" s="448"/>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row>
    <row r="6" spans="1:253" s="431" customFormat="1" ht="45" customHeight="1">
      <c r="A6" s="440">
        <f>B6</f>
        <v>2230.07</v>
      </c>
      <c r="B6" s="441">
        <f>SUM(C6:D6)</f>
        <v>2230.07</v>
      </c>
      <c r="C6" s="442">
        <v>2161.07</v>
      </c>
      <c r="D6" s="440">
        <v>69</v>
      </c>
      <c r="E6" s="440"/>
      <c r="F6" s="440"/>
      <c r="G6" s="440"/>
      <c r="H6" s="440"/>
      <c r="I6" s="440"/>
      <c r="J6" s="440"/>
      <c r="K6" s="441"/>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row>
    <row r="7" spans="12:253" ht="45" customHeight="1">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row>
    <row r="8" spans="12:253" ht="45" customHeight="1">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ht="45" customHeight="1">
      <c r="A9" s="443"/>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row>
    <row r="10" spans="12:253" ht="45" customHeight="1">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row>
    <row r="11" spans="12:253" ht="45" customHeight="1">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row>
    <row r="12" spans="12:253" ht="45" customHeight="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row>
    <row r="13" spans="12:253" ht="45" customHeight="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row>
    <row r="14" spans="1:253" ht="4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row>
    <row r="15" spans="12:253" ht="45" customHeight="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row>
    <row r="16" spans="1:253" ht="45" customHeight="1">
      <c r="A16" s="19"/>
      <c r="B16" s="19"/>
      <c r="C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row>
  </sheetData>
  <sheetProtection formatCells="0" formatColumns="0" formatRows="0"/>
  <mergeCells count="12">
    <mergeCell ref="A2:K2"/>
    <mergeCell ref="A3:C3"/>
    <mergeCell ref="J3:K3"/>
    <mergeCell ref="B4:D4"/>
    <mergeCell ref="A4:A5"/>
    <mergeCell ref="E4:E5"/>
    <mergeCell ref="F4:F5"/>
    <mergeCell ref="G4:G5"/>
    <mergeCell ref="H4:H5"/>
    <mergeCell ref="I4:I5"/>
    <mergeCell ref="J4:J5"/>
    <mergeCell ref="K4:K5"/>
  </mergeCells>
  <printOptions horizontalCentered="1"/>
  <pageMargins left="0.75" right="0.75" top="0.79" bottom="0.79" header="0.39" footer="0.39"/>
  <pageSetup fitToHeight="1" fitToWidth="1" horizontalDpi="1200" verticalDpi="1200" orientation="landscape" paperSize="9" scale="94"/>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E7" sqref="E7:J11"/>
    </sheetView>
  </sheetViews>
  <sheetFormatPr defaultColWidth="9.00390625" defaultRowHeight="45" customHeight="1"/>
  <cols>
    <col min="1" max="3" width="5.375" style="207" customWidth="1"/>
    <col min="4" max="4" width="17.625" style="207" customWidth="1"/>
    <col min="5" max="10" width="11.75390625" style="207" customWidth="1"/>
    <col min="11" max="16384" width="9.00390625" style="207" customWidth="1"/>
  </cols>
  <sheetData>
    <row r="1" ht="45" customHeight="1">
      <c r="J1" s="210" t="s">
        <v>231</v>
      </c>
    </row>
    <row r="2" spans="1:10" ht="45" customHeight="1">
      <c r="A2" s="208" t="s">
        <v>232</v>
      </c>
      <c r="B2" s="208"/>
      <c r="C2" s="208"/>
      <c r="D2" s="208"/>
      <c r="E2" s="208"/>
      <c r="F2" s="208"/>
      <c r="G2" s="208"/>
      <c r="H2" s="208"/>
      <c r="I2" s="208"/>
      <c r="J2" s="208"/>
    </row>
    <row r="3" spans="1:10" ht="45" customHeight="1">
      <c r="A3" s="5" t="s">
        <v>2</v>
      </c>
      <c r="I3" s="211" t="s">
        <v>78</v>
      </c>
      <c r="J3" s="211"/>
    </row>
    <row r="4" spans="1:10" ht="45" customHeight="1">
      <c r="A4" s="69" t="s">
        <v>93</v>
      </c>
      <c r="B4" s="69"/>
      <c r="C4" s="69"/>
      <c r="D4" s="69" t="s">
        <v>94</v>
      </c>
      <c r="E4" s="69" t="s">
        <v>118</v>
      </c>
      <c r="F4" s="69"/>
      <c r="G4" s="69"/>
      <c r="H4" s="69"/>
      <c r="I4" s="69"/>
      <c r="J4" s="69"/>
    </row>
    <row r="5" spans="1:10" ht="45" customHeight="1">
      <c r="A5" s="69" t="s">
        <v>96</v>
      </c>
      <c r="B5" s="69" t="s">
        <v>97</v>
      </c>
      <c r="C5" s="69" t="s">
        <v>98</v>
      </c>
      <c r="D5" s="69"/>
      <c r="E5" s="69" t="s">
        <v>88</v>
      </c>
      <c r="F5" s="69" t="s">
        <v>206</v>
      </c>
      <c r="G5" s="69" t="s">
        <v>203</v>
      </c>
      <c r="H5" s="69" t="s">
        <v>207</v>
      </c>
      <c r="I5" s="69" t="s">
        <v>199</v>
      </c>
      <c r="J5" s="69" t="s">
        <v>208</v>
      </c>
    </row>
    <row r="6" spans="1:10" ht="45" customHeight="1">
      <c r="A6" s="69"/>
      <c r="B6" s="69"/>
      <c r="C6" s="69"/>
      <c r="D6" s="69"/>
      <c r="E6" s="69"/>
      <c r="F6" s="69"/>
      <c r="G6" s="69"/>
      <c r="H6" s="69"/>
      <c r="I6" s="69"/>
      <c r="J6" s="69"/>
    </row>
    <row r="7" spans="1:10" ht="45" customHeight="1">
      <c r="A7" s="69"/>
      <c r="B7" s="69"/>
      <c r="C7" s="69"/>
      <c r="D7" s="69"/>
      <c r="E7" s="209">
        <f aca="true" t="shared" si="0" ref="E7:J7">E8</f>
        <v>66.09</v>
      </c>
      <c r="F7" s="209">
        <f t="shared" si="0"/>
        <v>0</v>
      </c>
      <c r="G7" s="209">
        <f t="shared" si="0"/>
        <v>0</v>
      </c>
      <c r="H7" s="209">
        <f t="shared" si="0"/>
        <v>0</v>
      </c>
      <c r="I7" s="209">
        <f t="shared" si="0"/>
        <v>0</v>
      </c>
      <c r="J7" s="209">
        <f t="shared" si="0"/>
        <v>66.09</v>
      </c>
    </row>
    <row r="8" spans="1:10" ht="45" customHeight="1">
      <c r="A8" s="75" t="s">
        <v>99</v>
      </c>
      <c r="B8" s="75"/>
      <c r="C8" s="75"/>
      <c r="D8" s="76" t="s">
        <v>100</v>
      </c>
      <c r="E8" s="209">
        <f aca="true" t="shared" si="1" ref="E8:J8">E9</f>
        <v>66.09</v>
      </c>
      <c r="F8" s="209">
        <f t="shared" si="1"/>
        <v>0</v>
      </c>
      <c r="G8" s="209">
        <f t="shared" si="1"/>
        <v>0</v>
      </c>
      <c r="H8" s="209">
        <f t="shared" si="1"/>
        <v>0</v>
      </c>
      <c r="I8" s="209">
        <f t="shared" si="1"/>
        <v>0</v>
      </c>
      <c r="J8" s="209">
        <f t="shared" si="1"/>
        <v>66.09</v>
      </c>
    </row>
    <row r="9" spans="1:10" ht="45" customHeight="1">
      <c r="A9" s="75" t="s">
        <v>99</v>
      </c>
      <c r="B9" s="75" t="s">
        <v>101</v>
      </c>
      <c r="C9" s="75"/>
      <c r="D9" s="76" t="s">
        <v>102</v>
      </c>
      <c r="E9" s="209">
        <f aca="true" t="shared" si="2" ref="E9:J9">SUM(E10:E11)</f>
        <v>66.09</v>
      </c>
      <c r="F9" s="209">
        <f t="shared" si="2"/>
        <v>0</v>
      </c>
      <c r="G9" s="209">
        <f t="shared" si="2"/>
        <v>0</v>
      </c>
      <c r="H9" s="209">
        <f t="shared" si="2"/>
        <v>0</v>
      </c>
      <c r="I9" s="209">
        <f t="shared" si="2"/>
        <v>0</v>
      </c>
      <c r="J9" s="209">
        <f t="shared" si="2"/>
        <v>66.09</v>
      </c>
    </row>
    <row r="10" spans="1:10" ht="45" customHeight="1">
      <c r="A10" s="75" t="s">
        <v>99</v>
      </c>
      <c r="B10" s="75" t="s">
        <v>101</v>
      </c>
      <c r="C10" s="75" t="s">
        <v>103</v>
      </c>
      <c r="D10" s="76" t="s">
        <v>104</v>
      </c>
      <c r="E10" s="209">
        <v>58.53</v>
      </c>
      <c r="F10" s="209"/>
      <c r="G10" s="209"/>
      <c r="H10" s="209"/>
      <c r="I10" s="209"/>
      <c r="J10" s="209">
        <v>58.53</v>
      </c>
    </row>
    <row r="11" spans="1:10" s="207" customFormat="1" ht="45" customHeight="1">
      <c r="A11" s="75" t="s">
        <v>99</v>
      </c>
      <c r="B11" s="75" t="s">
        <v>101</v>
      </c>
      <c r="C11" s="75" t="s">
        <v>105</v>
      </c>
      <c r="D11" s="76" t="s">
        <v>106</v>
      </c>
      <c r="E11" s="209">
        <v>7.56</v>
      </c>
      <c r="F11" s="209"/>
      <c r="G11" s="209"/>
      <c r="H11" s="209"/>
      <c r="I11" s="209"/>
      <c r="J11" s="209">
        <v>7.56</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E9" sqref="E9:E11"/>
    </sheetView>
  </sheetViews>
  <sheetFormatPr defaultColWidth="6.75390625" defaultRowHeight="45" customHeight="1"/>
  <cols>
    <col min="1" max="3" width="7.50390625" style="165" customWidth="1"/>
    <col min="4" max="4" width="11.00390625" style="165" customWidth="1"/>
    <col min="5" max="5" width="12.625" style="165" customWidth="1"/>
    <col min="6" max="6" width="8.00390625" style="165" customWidth="1"/>
    <col min="7" max="16" width="8.625" style="165" customWidth="1"/>
    <col min="17" max="16384" width="6.75390625" style="165" customWidth="1"/>
  </cols>
  <sheetData>
    <row r="1" spans="1:256" ht="45" customHeight="1">
      <c r="A1" s="166"/>
      <c r="B1" s="166"/>
      <c r="C1" s="166"/>
      <c r="D1" s="166"/>
      <c r="E1" s="166"/>
      <c r="F1" s="166"/>
      <c r="G1" s="166"/>
      <c r="H1" s="166"/>
      <c r="I1" s="166"/>
      <c r="J1" s="166"/>
      <c r="K1" s="166"/>
      <c r="L1" s="166"/>
      <c r="M1" s="193"/>
      <c r="N1" s="194"/>
      <c r="P1" s="195" t="s">
        <v>233</v>
      </c>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45" customHeight="1">
      <c r="A2" s="167" t="s">
        <v>234</v>
      </c>
      <c r="B2" s="167"/>
      <c r="C2" s="167"/>
      <c r="D2" s="167"/>
      <c r="E2" s="167"/>
      <c r="F2" s="167"/>
      <c r="G2" s="167"/>
      <c r="H2" s="167"/>
      <c r="I2" s="167"/>
      <c r="J2" s="167"/>
      <c r="K2" s="167"/>
      <c r="L2" s="167"/>
      <c r="M2" s="167"/>
      <c r="N2" s="167"/>
      <c r="O2" s="167"/>
      <c r="P2" s="167"/>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256" ht="45" customHeight="1">
      <c r="A3" s="5" t="s">
        <v>2</v>
      </c>
      <c r="B3" s="168"/>
      <c r="C3" s="168"/>
      <c r="D3" s="168"/>
      <c r="E3" s="168"/>
      <c r="F3" s="169"/>
      <c r="G3" s="168"/>
      <c r="H3" s="168"/>
      <c r="I3" s="168"/>
      <c r="J3" s="169"/>
      <c r="K3" s="169"/>
      <c r="L3" s="169"/>
      <c r="M3" s="193"/>
      <c r="N3" s="196"/>
      <c r="P3" s="197" t="s">
        <v>78</v>
      </c>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ht="45" customHeight="1">
      <c r="A4" s="170" t="s">
        <v>93</v>
      </c>
      <c r="B4" s="171"/>
      <c r="C4" s="172"/>
      <c r="D4" s="173" t="s">
        <v>94</v>
      </c>
      <c r="E4" s="174" t="s">
        <v>235</v>
      </c>
      <c r="F4" s="175" t="s">
        <v>95</v>
      </c>
      <c r="G4" s="176" t="s">
        <v>80</v>
      </c>
      <c r="H4" s="176"/>
      <c r="I4" s="176"/>
      <c r="J4" s="198" t="s">
        <v>81</v>
      </c>
      <c r="K4" s="173" t="s">
        <v>82</v>
      </c>
      <c r="L4" s="173" t="s">
        <v>83</v>
      </c>
      <c r="M4" s="173" t="s">
        <v>84</v>
      </c>
      <c r="N4" s="199" t="s">
        <v>85</v>
      </c>
      <c r="O4" s="200" t="s">
        <v>86</v>
      </c>
      <c r="P4" s="201" t="s">
        <v>87</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ht="45" customHeight="1">
      <c r="A5" s="153" t="s">
        <v>96</v>
      </c>
      <c r="B5" s="149" t="s">
        <v>97</v>
      </c>
      <c r="C5" s="149" t="s">
        <v>98</v>
      </c>
      <c r="D5" s="173"/>
      <c r="E5" s="174"/>
      <c r="F5" s="173"/>
      <c r="G5" s="177" t="s">
        <v>88</v>
      </c>
      <c r="H5" s="177" t="s">
        <v>89</v>
      </c>
      <c r="I5" s="177" t="s">
        <v>90</v>
      </c>
      <c r="J5" s="173"/>
      <c r="K5" s="173"/>
      <c r="L5" s="173"/>
      <c r="M5" s="173"/>
      <c r="N5" s="175"/>
      <c r="O5" s="200"/>
      <c r="P5" s="201"/>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1:256" ht="45" customHeight="1">
      <c r="A6" s="153"/>
      <c r="B6" s="149"/>
      <c r="C6" s="149"/>
      <c r="D6" s="178"/>
      <c r="E6" s="174"/>
      <c r="F6" s="179">
        <f>SUM(F9:F11)</f>
        <v>646</v>
      </c>
      <c r="G6" s="179">
        <f>SUM(G9:G11)</f>
        <v>646</v>
      </c>
      <c r="H6" s="179">
        <f>SUM(H9:H11)</f>
        <v>646</v>
      </c>
      <c r="I6" s="202"/>
      <c r="J6" s="178"/>
      <c r="K6" s="178"/>
      <c r="L6" s="178"/>
      <c r="M6" s="178"/>
      <c r="N6" s="173"/>
      <c r="O6" s="176"/>
      <c r="P6" s="201"/>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ht="45" customHeight="1">
      <c r="A7" s="75" t="s">
        <v>99</v>
      </c>
      <c r="B7" s="75"/>
      <c r="C7" s="75"/>
      <c r="D7" s="76" t="s">
        <v>100</v>
      </c>
      <c r="E7" s="180"/>
      <c r="F7" s="181">
        <f>F8</f>
        <v>646</v>
      </c>
      <c r="G7" s="181">
        <f>G8</f>
        <v>646</v>
      </c>
      <c r="H7" s="181">
        <f>H8</f>
        <v>646</v>
      </c>
      <c r="I7" s="202"/>
      <c r="J7" s="178"/>
      <c r="K7" s="178"/>
      <c r="L7" s="178"/>
      <c r="M7" s="178"/>
      <c r="N7" s="173"/>
      <c r="O7" s="176"/>
      <c r="P7" s="201"/>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45" customHeight="1">
      <c r="A8" s="75" t="s">
        <v>99</v>
      </c>
      <c r="B8" s="75" t="s">
        <v>101</v>
      </c>
      <c r="C8" s="75"/>
      <c r="D8" s="76" t="s">
        <v>102</v>
      </c>
      <c r="E8" s="180"/>
      <c r="F8" s="181">
        <f>SUM(F9:F11)</f>
        <v>646</v>
      </c>
      <c r="G8" s="181">
        <f>SUM(G9:G11)</f>
        <v>646</v>
      </c>
      <c r="H8" s="181">
        <f>SUM(H9:H11)</f>
        <v>646</v>
      </c>
      <c r="I8" s="202"/>
      <c r="J8" s="178"/>
      <c r="K8" s="178"/>
      <c r="L8" s="178"/>
      <c r="M8" s="178"/>
      <c r="N8" s="173"/>
      <c r="O8" s="176"/>
      <c r="P8" s="201"/>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45" customHeight="1">
      <c r="A9" s="153">
        <v>216</v>
      </c>
      <c r="B9" s="182" t="s">
        <v>101</v>
      </c>
      <c r="C9" s="149">
        <v>99</v>
      </c>
      <c r="D9" s="183" t="s">
        <v>108</v>
      </c>
      <c r="E9" s="184" t="s">
        <v>236</v>
      </c>
      <c r="F9" s="185">
        <f>G9</f>
        <v>180</v>
      </c>
      <c r="G9" s="186">
        <f>H9</f>
        <v>180</v>
      </c>
      <c r="H9" s="187">
        <v>180</v>
      </c>
      <c r="I9" s="202"/>
      <c r="J9" s="178"/>
      <c r="K9" s="178"/>
      <c r="L9" s="178"/>
      <c r="M9" s="178"/>
      <c r="N9" s="173"/>
      <c r="O9" s="176"/>
      <c r="P9" s="201"/>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45" customHeight="1">
      <c r="A10" s="153">
        <v>216</v>
      </c>
      <c r="B10" s="182" t="s">
        <v>101</v>
      </c>
      <c r="C10" s="149">
        <v>99</v>
      </c>
      <c r="D10" s="183" t="s">
        <v>108</v>
      </c>
      <c r="E10" s="188" t="s">
        <v>237</v>
      </c>
      <c r="F10" s="189">
        <f>G10</f>
        <v>131</v>
      </c>
      <c r="G10" s="186">
        <f>H10</f>
        <v>131</v>
      </c>
      <c r="H10" s="187">
        <v>131</v>
      </c>
      <c r="I10" s="202"/>
      <c r="J10" s="178"/>
      <c r="K10" s="178"/>
      <c r="L10" s="178"/>
      <c r="M10" s="178"/>
      <c r="N10" s="173"/>
      <c r="O10" s="176"/>
      <c r="P10" s="201"/>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165" customFormat="1" ht="45" customHeight="1">
      <c r="A11" s="153">
        <v>216</v>
      </c>
      <c r="B11" s="182" t="s">
        <v>101</v>
      </c>
      <c r="C11" s="149">
        <v>99</v>
      </c>
      <c r="D11" s="183" t="s">
        <v>108</v>
      </c>
      <c r="E11" s="190" t="s">
        <v>238</v>
      </c>
      <c r="F11" s="189">
        <f>G11</f>
        <v>335</v>
      </c>
      <c r="G11" s="191">
        <f>H11</f>
        <v>335</v>
      </c>
      <c r="H11" s="192">
        <v>335</v>
      </c>
      <c r="I11" s="203"/>
      <c r="J11" s="203"/>
      <c r="K11" s="203"/>
      <c r="L11" s="203"/>
      <c r="M11" s="203"/>
      <c r="N11" s="204"/>
      <c r="O11" s="205"/>
      <c r="P11" s="204"/>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45" customHeight="1">
      <c r="A12" s="193"/>
      <c r="B12" s="193"/>
      <c r="C12" s="193"/>
      <c r="D12" s="193"/>
      <c r="E12" s="193"/>
      <c r="F12" s="193"/>
      <c r="G12" s="193"/>
      <c r="H12" s="193"/>
      <c r="I12" s="206"/>
      <c r="J12" s="193"/>
      <c r="K12" s="193"/>
      <c r="L12" s="193"/>
      <c r="M12" s="193"/>
      <c r="N12" s="193"/>
      <c r="O12" s="193"/>
      <c r="P12" s="193"/>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45" customHeight="1">
      <c r="A13" s="193"/>
      <c r="B13" s="193"/>
      <c r="C13" s="193"/>
      <c r="D13" s="193"/>
      <c r="E13" s="193"/>
      <c r="F13" s="193"/>
      <c r="G13" s="193"/>
      <c r="H13" s="193"/>
      <c r="I13" s="193"/>
      <c r="J13" s="193"/>
      <c r="K13" s="193"/>
      <c r="L13" s="193"/>
      <c r="M13" s="193"/>
      <c r="N13" s="193"/>
      <c r="O13" s="193"/>
      <c r="P13" s="19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45" customHeight="1">
      <c r="A14" s="193"/>
      <c r="B14" s="193"/>
      <c r="C14" s="193"/>
      <c r="D14" s="193"/>
      <c r="E14" s="193"/>
      <c r="F14" s="193"/>
      <c r="G14" s="193"/>
      <c r="H14" s="193"/>
      <c r="I14" s="193"/>
      <c r="J14" s="193"/>
      <c r="K14" s="193"/>
      <c r="L14" s="193"/>
      <c r="M14" s="193"/>
      <c r="N14" s="193"/>
      <c r="O14" s="193"/>
      <c r="P14" s="193"/>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45" customHeight="1">
      <c r="A15" s="193"/>
      <c r="B15" s="193"/>
      <c r="C15" s="193"/>
      <c r="D15" s="193"/>
      <c r="E15" s="193"/>
      <c r="F15" s="193"/>
      <c r="G15" s="193"/>
      <c r="H15" s="193"/>
      <c r="I15" s="193"/>
      <c r="J15" s="193"/>
      <c r="K15" s="193"/>
      <c r="L15" s="193"/>
      <c r="M15" s="193"/>
      <c r="N15" s="193"/>
      <c r="O15" s="193"/>
      <c r="P15" s="193"/>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45" customHeight="1">
      <c r="A16" s="193"/>
      <c r="B16" s="193"/>
      <c r="C16" s="193"/>
      <c r="D16" s="193"/>
      <c r="E16" s="193"/>
      <c r="F16" s="193"/>
      <c r="G16" s="193"/>
      <c r="H16" s="193"/>
      <c r="I16" s="193"/>
      <c r="J16" s="193"/>
      <c r="K16" s="193"/>
      <c r="L16" s="193"/>
      <c r="M16" s="193"/>
      <c r="N16" s="193"/>
      <c r="O16" s="193"/>
      <c r="P16" s="19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45" customHeight="1">
      <c r="A17" s="193"/>
      <c r="B17" s="193"/>
      <c r="C17" s="193"/>
      <c r="D17" s="193"/>
      <c r="E17" s="193"/>
      <c r="F17" s="193"/>
      <c r="G17" s="193"/>
      <c r="H17" s="193"/>
      <c r="I17" s="193"/>
      <c r="J17" s="193"/>
      <c r="K17" s="193"/>
      <c r="L17" s="193"/>
      <c r="M17" s="193"/>
      <c r="N17" s="193"/>
      <c r="O17" s="193"/>
      <c r="P17" s="193"/>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45" customHeight="1">
      <c r="A18" s="193"/>
      <c r="B18" s="193"/>
      <c r="C18" s="193"/>
      <c r="D18" s="193"/>
      <c r="E18" s="193"/>
      <c r="F18" s="193"/>
      <c r="G18" s="193"/>
      <c r="H18" s="193"/>
      <c r="I18" s="193"/>
      <c r="J18" s="193"/>
      <c r="K18" s="193"/>
      <c r="L18" s="193"/>
      <c r="M18" s="193"/>
      <c r="N18" s="193"/>
      <c r="O18" s="193"/>
      <c r="P18" s="193"/>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45" customHeight="1">
      <c r="A19" s="193"/>
      <c r="B19" s="193"/>
      <c r="C19" s="193"/>
      <c r="D19" s="193"/>
      <c r="E19" s="193"/>
      <c r="F19" s="193"/>
      <c r="G19" s="193"/>
      <c r="H19" s="193"/>
      <c r="I19" s="193"/>
      <c r="J19" s="193"/>
      <c r="K19" s="193"/>
      <c r="L19" s="193"/>
      <c r="M19" s="193"/>
      <c r="N19" s="193"/>
      <c r="O19" s="193"/>
      <c r="P19" s="193"/>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45" customHeight="1">
      <c r="A20" s="193"/>
      <c r="B20" s="193"/>
      <c r="C20" s="193"/>
      <c r="D20" s="193"/>
      <c r="E20" s="193"/>
      <c r="F20" s="193"/>
      <c r="G20" s="193"/>
      <c r="H20" s="193"/>
      <c r="I20" s="193"/>
      <c r="J20" s="193"/>
      <c r="K20" s="193"/>
      <c r="L20" s="193"/>
      <c r="M20" s="193"/>
      <c r="N20" s="193"/>
      <c r="O20" s="193"/>
      <c r="P20" s="193"/>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7:256" ht="45" customHeight="1">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7:256" ht="45" customHeight="1">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ht="45" customHeight="1">
      <c r="A23" s="193"/>
      <c r="B23" s="193"/>
      <c r="C23" s="193"/>
      <c r="D23" s="193"/>
      <c r="E23" s="193"/>
      <c r="F23" s="193"/>
      <c r="G23" s="193"/>
      <c r="H23" s="193"/>
      <c r="I23" s="193"/>
      <c r="J23" s="193"/>
      <c r="K23" s="193"/>
      <c r="L23" s="193"/>
      <c r="M23" s="193"/>
      <c r="N23" s="193"/>
      <c r="O23" s="193"/>
      <c r="P23" s="193"/>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 bottom="0.79" header="0.39" footer="0.39"/>
  <pageSetup fitToHeight="1" fitToWidth="1" horizontalDpi="1200" verticalDpi="1200" orientation="landscape" paperSize="9" scale="86"/>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A3" sqref="A3"/>
    </sheetView>
  </sheetViews>
  <sheetFormatPr defaultColWidth="6.75390625" defaultRowHeight="45" customHeight="1"/>
  <cols>
    <col min="1" max="3" width="4.00390625" style="144" customWidth="1"/>
    <col min="4" max="4" width="10.125" style="144" customWidth="1"/>
    <col min="5" max="5" width="8.75390625" style="144" customWidth="1"/>
    <col min="6" max="6" width="8.125" style="144" customWidth="1"/>
    <col min="7" max="9" width="7.125" style="144" customWidth="1"/>
    <col min="10" max="10" width="7.75390625" style="144" customWidth="1"/>
    <col min="11" max="18" width="7.125" style="144" customWidth="1"/>
    <col min="19" max="20" width="7.25390625" style="144" customWidth="1"/>
    <col min="21" max="16384" width="6.75390625" style="144" customWidth="1"/>
  </cols>
  <sheetData>
    <row r="1" spans="1:20" ht="45" customHeight="1">
      <c r="A1" s="145"/>
      <c r="B1" s="145"/>
      <c r="C1" s="145"/>
      <c r="D1" s="145"/>
      <c r="E1" s="145"/>
      <c r="F1" s="145"/>
      <c r="G1" s="145"/>
      <c r="H1" s="145"/>
      <c r="I1" s="145"/>
      <c r="J1" s="145"/>
      <c r="K1" s="145"/>
      <c r="L1" s="145"/>
      <c r="M1" s="145"/>
      <c r="N1" s="145"/>
      <c r="O1" s="145"/>
      <c r="P1" s="156"/>
      <c r="Q1" s="156"/>
      <c r="R1" s="158"/>
      <c r="S1" s="158"/>
      <c r="T1" s="145" t="s">
        <v>239</v>
      </c>
    </row>
    <row r="2" spans="1:20" ht="45" customHeight="1">
      <c r="A2" s="146" t="s">
        <v>240</v>
      </c>
      <c r="B2" s="146"/>
      <c r="C2" s="146"/>
      <c r="D2" s="146"/>
      <c r="E2" s="146"/>
      <c r="F2" s="146"/>
      <c r="G2" s="146"/>
      <c r="H2" s="146"/>
      <c r="I2" s="146"/>
      <c r="J2" s="146"/>
      <c r="K2" s="146"/>
      <c r="L2" s="146"/>
      <c r="M2" s="146"/>
      <c r="N2" s="146"/>
      <c r="O2" s="146"/>
      <c r="P2" s="146"/>
      <c r="Q2" s="146"/>
      <c r="R2" s="146"/>
      <c r="S2" s="146"/>
      <c r="T2" s="146"/>
    </row>
    <row r="3" spans="1:21" ht="45" customHeight="1">
      <c r="A3" s="5" t="s">
        <v>2</v>
      </c>
      <c r="B3" s="147"/>
      <c r="C3" s="147"/>
      <c r="D3" s="145"/>
      <c r="E3" s="145"/>
      <c r="F3" s="145"/>
      <c r="G3" s="145"/>
      <c r="H3" s="145"/>
      <c r="I3" s="145"/>
      <c r="J3" s="145"/>
      <c r="K3" s="145"/>
      <c r="L3" s="145"/>
      <c r="M3" s="145"/>
      <c r="N3" s="145"/>
      <c r="O3" s="145"/>
      <c r="P3" s="157"/>
      <c r="Q3" s="157"/>
      <c r="R3" s="159"/>
      <c r="S3" s="160" t="s">
        <v>78</v>
      </c>
      <c r="T3" s="160"/>
      <c r="U3" s="161"/>
    </row>
    <row r="4" spans="1:21" ht="45" customHeight="1">
      <c r="A4" s="148" t="s">
        <v>93</v>
      </c>
      <c r="B4" s="148"/>
      <c r="C4" s="148"/>
      <c r="D4" s="149" t="s">
        <v>94</v>
      </c>
      <c r="E4" s="150" t="s">
        <v>95</v>
      </c>
      <c r="F4" s="151" t="s">
        <v>111</v>
      </c>
      <c r="G4" s="151"/>
      <c r="H4" s="151"/>
      <c r="I4" s="151"/>
      <c r="J4" s="152" t="s">
        <v>112</v>
      </c>
      <c r="K4" s="152"/>
      <c r="L4" s="152"/>
      <c r="M4" s="152"/>
      <c r="N4" s="152"/>
      <c r="O4" s="152"/>
      <c r="P4" s="152"/>
      <c r="Q4" s="152"/>
      <c r="R4" s="162" t="s">
        <v>113</v>
      </c>
      <c r="S4" s="162" t="s">
        <v>114</v>
      </c>
      <c r="T4" s="162" t="s">
        <v>115</v>
      </c>
      <c r="U4" s="161"/>
    </row>
    <row r="5" spans="1:21" ht="45" customHeight="1">
      <c r="A5" s="152" t="s">
        <v>96</v>
      </c>
      <c r="B5" s="149" t="s">
        <v>97</v>
      </c>
      <c r="C5" s="149" t="s">
        <v>98</v>
      </c>
      <c r="D5" s="149"/>
      <c r="E5" s="150"/>
      <c r="F5" s="149" t="s">
        <v>79</v>
      </c>
      <c r="G5" s="149" t="s">
        <v>116</v>
      </c>
      <c r="H5" s="149" t="s">
        <v>117</v>
      </c>
      <c r="I5" s="149" t="s">
        <v>118</v>
      </c>
      <c r="J5" s="149" t="s">
        <v>79</v>
      </c>
      <c r="K5" s="134" t="s">
        <v>119</v>
      </c>
      <c r="L5" s="134" t="s">
        <v>120</v>
      </c>
      <c r="M5" s="134" t="s">
        <v>121</v>
      </c>
      <c r="N5" s="134" t="s">
        <v>122</v>
      </c>
      <c r="O5" s="134" t="s">
        <v>123</v>
      </c>
      <c r="P5" s="134" t="s">
        <v>124</v>
      </c>
      <c r="Q5" s="134" t="s">
        <v>125</v>
      </c>
      <c r="R5" s="163"/>
      <c r="S5" s="162"/>
      <c r="T5" s="162"/>
      <c r="U5" s="161"/>
    </row>
    <row r="6" spans="1:20" ht="45" customHeight="1">
      <c r="A6" s="152"/>
      <c r="B6" s="149"/>
      <c r="C6" s="149"/>
      <c r="D6" s="149"/>
      <c r="E6" s="150"/>
      <c r="F6" s="149"/>
      <c r="G6" s="149"/>
      <c r="H6" s="149"/>
      <c r="I6" s="149"/>
      <c r="J6" s="149"/>
      <c r="K6" s="134"/>
      <c r="L6" s="134"/>
      <c r="M6" s="134"/>
      <c r="N6" s="134"/>
      <c r="O6" s="134"/>
      <c r="P6" s="134"/>
      <c r="Q6" s="134"/>
      <c r="R6" s="162"/>
      <c r="S6" s="162"/>
      <c r="T6" s="162"/>
    </row>
    <row r="7" spans="1:20" ht="45" customHeight="1">
      <c r="A7" s="153"/>
      <c r="B7" s="149"/>
      <c r="C7" s="149"/>
      <c r="D7" s="149"/>
      <c r="E7" s="150"/>
      <c r="F7" s="149"/>
      <c r="G7" s="149"/>
      <c r="H7" s="149"/>
      <c r="I7" s="149"/>
      <c r="J7" s="149"/>
      <c r="K7" s="134"/>
      <c r="L7" s="134"/>
      <c r="M7" s="134"/>
      <c r="N7" s="134"/>
      <c r="O7" s="134"/>
      <c r="P7" s="134"/>
      <c r="Q7" s="134"/>
      <c r="R7" s="162"/>
      <c r="S7" s="162"/>
      <c r="T7" s="162"/>
    </row>
    <row r="8" spans="1:20" s="144" customFormat="1" ht="45" customHeight="1">
      <c r="A8" s="115" t="s">
        <v>241</v>
      </c>
      <c r="B8" s="116"/>
      <c r="C8" s="116"/>
      <c r="D8" s="116"/>
      <c r="E8" s="116"/>
      <c r="F8" s="116"/>
      <c r="G8" s="116"/>
      <c r="H8" s="116"/>
      <c r="I8" s="116"/>
      <c r="J8" s="116"/>
      <c r="K8" s="116"/>
      <c r="L8" s="116"/>
      <c r="M8" s="116"/>
      <c r="N8" s="116"/>
      <c r="O8" s="116"/>
      <c r="P8" s="116"/>
      <c r="Q8" s="116"/>
      <c r="R8" s="116"/>
      <c r="S8" s="116"/>
      <c r="T8" s="119"/>
    </row>
    <row r="9" spans="1:20" ht="45" customHeight="1">
      <c r="A9" s="154"/>
      <c r="B9" s="154"/>
      <c r="C9" s="154"/>
      <c r="D9" s="155"/>
      <c r="E9" s="156"/>
      <c r="F9" s="156"/>
      <c r="G9" s="156"/>
      <c r="H9" s="156"/>
      <c r="I9" s="156"/>
      <c r="J9" s="156"/>
      <c r="K9" s="156"/>
      <c r="L9" s="156"/>
      <c r="M9" s="156"/>
      <c r="N9" s="156"/>
      <c r="O9" s="156"/>
      <c r="P9" s="156"/>
      <c r="Q9" s="156"/>
      <c r="R9" s="164"/>
      <c r="S9" s="164"/>
      <c r="T9" s="164"/>
    </row>
    <row r="10" spans="1:20" ht="45" customHeight="1">
      <c r="A10" s="154"/>
      <c r="B10" s="154"/>
      <c r="C10" s="154"/>
      <c r="D10" s="155"/>
      <c r="E10" s="156"/>
      <c r="F10" s="156"/>
      <c r="G10" s="156"/>
      <c r="H10" s="156"/>
      <c r="I10" s="156"/>
      <c r="J10" s="156"/>
      <c r="K10" s="156"/>
      <c r="L10" s="156"/>
      <c r="M10" s="156"/>
      <c r="N10" s="156"/>
      <c r="O10" s="156"/>
      <c r="P10" s="156"/>
      <c r="Q10" s="156"/>
      <c r="R10" s="164"/>
      <c r="S10" s="164"/>
      <c r="T10" s="164"/>
    </row>
    <row r="11" spans="1:20" ht="45" customHeight="1">
      <c r="A11" s="154"/>
      <c r="B11" s="154"/>
      <c r="C11" s="154"/>
      <c r="D11" s="155"/>
      <c r="E11" s="156"/>
      <c r="F11" s="156"/>
      <c r="G11" s="156"/>
      <c r="H11" s="156"/>
      <c r="I11" s="156"/>
      <c r="J11" s="156"/>
      <c r="K11" s="156"/>
      <c r="L11" s="156"/>
      <c r="M11" s="156"/>
      <c r="N11" s="156"/>
      <c r="O11" s="156"/>
      <c r="P11" s="156"/>
      <c r="Q11" s="156"/>
      <c r="R11" s="164"/>
      <c r="S11" s="164"/>
      <c r="T11" s="164"/>
    </row>
    <row r="12" spans="1:20" ht="45" customHeight="1">
      <c r="A12" s="154"/>
      <c r="B12" s="154"/>
      <c r="C12" s="154"/>
      <c r="D12" s="155"/>
      <c r="E12" s="156"/>
      <c r="F12" s="156"/>
      <c r="G12" s="156"/>
      <c r="H12" s="156"/>
      <c r="I12" s="156"/>
      <c r="J12" s="156"/>
      <c r="K12" s="156"/>
      <c r="L12" s="156"/>
      <c r="M12" s="156"/>
      <c r="N12" s="156"/>
      <c r="O12" s="156"/>
      <c r="P12" s="156"/>
      <c r="Q12" s="156"/>
      <c r="R12" s="164"/>
      <c r="S12" s="164"/>
      <c r="T12" s="164"/>
    </row>
    <row r="13" spans="1:20" ht="45" customHeight="1">
      <c r="A13" s="154"/>
      <c r="B13" s="154"/>
      <c r="C13" s="154"/>
      <c r="D13" s="155"/>
      <c r="E13" s="156"/>
      <c r="F13" s="156"/>
      <c r="G13" s="156"/>
      <c r="H13" s="156"/>
      <c r="I13" s="156"/>
      <c r="J13" s="156"/>
      <c r="K13" s="156"/>
      <c r="L13" s="156"/>
      <c r="M13" s="156"/>
      <c r="N13" s="156"/>
      <c r="O13" s="156"/>
      <c r="P13" s="156"/>
      <c r="Q13" s="156"/>
      <c r="R13" s="164"/>
      <c r="S13" s="164"/>
      <c r="T13" s="164"/>
    </row>
    <row r="14" spans="1:20" ht="45" customHeight="1">
      <c r="A14" s="154"/>
      <c r="B14" s="154"/>
      <c r="C14" s="154"/>
      <c r="D14" s="155"/>
      <c r="E14" s="156"/>
      <c r="F14" s="156"/>
      <c r="G14" s="156"/>
      <c r="H14" s="156"/>
      <c r="I14" s="156"/>
      <c r="J14" s="156"/>
      <c r="K14" s="156"/>
      <c r="L14" s="156"/>
      <c r="M14" s="156"/>
      <c r="N14" s="156"/>
      <c r="O14" s="156"/>
      <c r="P14" s="156"/>
      <c r="Q14" s="156"/>
      <c r="R14" s="164"/>
      <c r="S14" s="164"/>
      <c r="T14" s="164"/>
    </row>
    <row r="15" spans="1:20" ht="45" customHeight="1">
      <c r="A15" s="154"/>
      <c r="B15" s="154"/>
      <c r="C15" s="154"/>
      <c r="D15" s="155"/>
      <c r="E15" s="156"/>
      <c r="F15" s="156"/>
      <c r="G15" s="156"/>
      <c r="H15" s="156"/>
      <c r="I15" s="156"/>
      <c r="J15" s="156"/>
      <c r="K15" s="156"/>
      <c r="L15" s="156"/>
      <c r="M15" s="156"/>
      <c r="N15" s="156"/>
      <c r="O15" s="156"/>
      <c r="P15" s="156"/>
      <c r="Q15" s="156"/>
      <c r="R15" s="164"/>
      <c r="S15" s="164"/>
      <c r="T15" s="164"/>
    </row>
    <row r="16" spans="1:20" ht="45" customHeight="1">
      <c r="A16" s="154"/>
      <c r="B16" s="154"/>
      <c r="C16" s="154"/>
      <c r="D16" s="155"/>
      <c r="E16" s="156"/>
      <c r="F16" s="156"/>
      <c r="G16" s="156"/>
      <c r="H16" s="156"/>
      <c r="I16" s="156"/>
      <c r="J16" s="156"/>
      <c r="K16" s="156"/>
      <c r="L16" s="156"/>
      <c r="M16" s="156"/>
      <c r="N16" s="156"/>
      <c r="O16" s="156"/>
      <c r="P16" s="156"/>
      <c r="Q16" s="156"/>
      <c r="R16" s="164"/>
      <c r="S16" s="164"/>
      <c r="T16" s="164"/>
    </row>
  </sheetData>
  <sheetProtection formatCells="0" formatColumns="0" formatRows="0"/>
  <mergeCells count="25">
    <mergeCell ref="A2:T2"/>
    <mergeCell ref="S3:T3"/>
    <mergeCell ref="A4:C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
    </sheetView>
  </sheetViews>
  <sheetFormatPr defaultColWidth="9.00390625" defaultRowHeight="45" customHeight="1"/>
  <cols>
    <col min="1" max="1" width="3.75390625" style="19" customWidth="1"/>
    <col min="2" max="3" width="4.25390625" style="19" customWidth="1"/>
    <col min="4" max="4" width="11.50390625" style="19" customWidth="1"/>
    <col min="5" max="5" width="6.625" style="19" customWidth="1"/>
    <col min="6"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117" t="s">
        <v>242</v>
      </c>
    </row>
    <row r="2" spans="1:20" ht="45" customHeight="1">
      <c r="A2" s="64" t="s">
        <v>243</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118" t="s">
        <v>78</v>
      </c>
      <c r="T3" s="118"/>
    </row>
    <row r="4" spans="1:20" ht="45" customHeight="1">
      <c r="A4" s="65" t="s">
        <v>93</v>
      </c>
      <c r="B4" s="66"/>
      <c r="C4" s="67"/>
      <c r="D4" s="68" t="s">
        <v>94</v>
      </c>
      <c r="E4" s="68" t="s">
        <v>95</v>
      </c>
      <c r="F4" s="69" t="s">
        <v>128</v>
      </c>
      <c r="G4" s="69" t="s">
        <v>129</v>
      </c>
      <c r="H4" s="69" t="s">
        <v>130</v>
      </c>
      <c r="I4" s="69" t="s">
        <v>131</v>
      </c>
      <c r="J4" s="69" t="s">
        <v>132</v>
      </c>
      <c r="K4" s="69" t="s">
        <v>133</v>
      </c>
      <c r="L4" s="69" t="s">
        <v>120</v>
      </c>
      <c r="M4" s="69" t="s">
        <v>134</v>
      </c>
      <c r="N4" s="69" t="s">
        <v>118</v>
      </c>
      <c r="O4" s="69" t="s">
        <v>122</v>
      </c>
      <c r="P4" s="69" t="s">
        <v>121</v>
      </c>
      <c r="Q4" s="69" t="s">
        <v>135</v>
      </c>
      <c r="R4" s="69" t="s">
        <v>136</v>
      </c>
      <c r="S4" s="69" t="s">
        <v>137</v>
      </c>
      <c r="T4" s="69" t="s">
        <v>125</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2"/>
      <c r="E7" s="72"/>
      <c r="F7" s="69"/>
      <c r="G7" s="69"/>
      <c r="H7" s="69"/>
      <c r="I7" s="69"/>
      <c r="J7" s="69"/>
      <c r="K7" s="69"/>
      <c r="L7" s="69"/>
      <c r="M7" s="69"/>
      <c r="N7" s="69"/>
      <c r="O7" s="69"/>
      <c r="P7" s="69"/>
      <c r="Q7" s="69"/>
      <c r="R7" s="69"/>
      <c r="S7" s="69"/>
      <c r="T7" s="69"/>
    </row>
    <row r="8" spans="1:20" s="19" customFormat="1" ht="45" customHeight="1">
      <c r="A8" s="115" t="s">
        <v>241</v>
      </c>
      <c r="B8" s="116"/>
      <c r="C8" s="116"/>
      <c r="D8" s="116"/>
      <c r="E8" s="116"/>
      <c r="F8" s="116"/>
      <c r="G8" s="116"/>
      <c r="H8" s="116"/>
      <c r="I8" s="116"/>
      <c r="J8" s="116"/>
      <c r="K8" s="116"/>
      <c r="L8" s="116"/>
      <c r="M8" s="116"/>
      <c r="N8" s="116"/>
      <c r="O8" s="116"/>
      <c r="P8" s="116"/>
      <c r="Q8" s="116"/>
      <c r="R8" s="116"/>
      <c r="S8" s="116"/>
      <c r="T8" s="119"/>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7"/>
  <sheetViews>
    <sheetView showGridLines="0" showZeros="0" workbookViewId="0" topLeftCell="A1">
      <selection activeCell="A3" sqref="A3"/>
    </sheetView>
  </sheetViews>
  <sheetFormatPr defaultColWidth="6.75390625" defaultRowHeight="45" customHeight="1"/>
  <cols>
    <col min="1" max="3" width="4.00390625" style="120" customWidth="1"/>
    <col min="4" max="4" width="8.375" style="120" customWidth="1"/>
    <col min="5" max="5" width="8.50390625" style="120" customWidth="1"/>
    <col min="6" max="20" width="6.625" style="120" customWidth="1"/>
    <col min="21" max="16384" width="6.75390625" style="120" customWidth="1"/>
  </cols>
  <sheetData>
    <row r="1" spans="1:20" ht="45" customHeight="1">
      <c r="A1" s="121"/>
      <c r="B1" s="121"/>
      <c r="C1" s="121"/>
      <c r="D1" s="121"/>
      <c r="E1" s="121"/>
      <c r="F1" s="121"/>
      <c r="G1" s="121"/>
      <c r="H1" s="121"/>
      <c r="I1" s="121"/>
      <c r="J1" s="121"/>
      <c r="K1" s="121"/>
      <c r="L1" s="121"/>
      <c r="M1" s="121"/>
      <c r="N1" s="121"/>
      <c r="O1" s="121"/>
      <c r="P1" s="130"/>
      <c r="Q1" s="130"/>
      <c r="R1" s="135"/>
      <c r="S1" s="135"/>
      <c r="T1" s="121" t="s">
        <v>244</v>
      </c>
    </row>
    <row r="2" spans="1:20" ht="45" customHeight="1">
      <c r="A2" s="122" t="s">
        <v>245</v>
      </c>
      <c r="B2" s="122"/>
      <c r="C2" s="122"/>
      <c r="D2" s="122"/>
      <c r="E2" s="122"/>
      <c r="F2" s="122"/>
      <c r="G2" s="122"/>
      <c r="H2" s="122"/>
      <c r="I2" s="122"/>
      <c r="J2" s="122"/>
      <c r="K2" s="122"/>
      <c r="L2" s="122"/>
      <c r="M2" s="122"/>
      <c r="N2" s="122"/>
      <c r="O2" s="122"/>
      <c r="P2" s="122"/>
      <c r="Q2" s="122"/>
      <c r="R2" s="122"/>
      <c r="S2" s="122"/>
      <c r="T2" s="122"/>
    </row>
    <row r="3" spans="1:21" ht="45" customHeight="1">
      <c r="A3" s="5" t="s">
        <v>2</v>
      </c>
      <c r="B3" s="123"/>
      <c r="C3" s="123"/>
      <c r="D3" s="121"/>
      <c r="E3" s="121"/>
      <c r="F3" s="121"/>
      <c r="G3" s="121"/>
      <c r="H3" s="121"/>
      <c r="I3" s="121"/>
      <c r="J3" s="121"/>
      <c r="K3" s="121"/>
      <c r="L3" s="121"/>
      <c r="M3" s="121"/>
      <c r="N3" s="121"/>
      <c r="O3" s="121"/>
      <c r="P3" s="131"/>
      <c r="Q3" s="131"/>
      <c r="R3" s="136"/>
      <c r="S3" s="137" t="s">
        <v>78</v>
      </c>
      <c r="T3" s="137"/>
      <c r="U3" s="138"/>
    </row>
    <row r="4" spans="1:21" ht="45" customHeight="1">
      <c r="A4" s="124" t="s">
        <v>93</v>
      </c>
      <c r="B4" s="124"/>
      <c r="C4" s="124"/>
      <c r="D4" s="124" t="s">
        <v>94</v>
      </c>
      <c r="E4" s="125" t="s">
        <v>95</v>
      </c>
      <c r="F4" s="124" t="s">
        <v>111</v>
      </c>
      <c r="G4" s="124"/>
      <c r="H4" s="124"/>
      <c r="I4" s="124"/>
      <c r="J4" s="127" t="s">
        <v>112</v>
      </c>
      <c r="K4" s="132"/>
      <c r="L4" s="132"/>
      <c r="M4" s="132"/>
      <c r="N4" s="132"/>
      <c r="O4" s="132"/>
      <c r="P4" s="132"/>
      <c r="Q4" s="139"/>
      <c r="R4" s="140" t="s">
        <v>113</v>
      </c>
      <c r="S4" s="141" t="s">
        <v>114</v>
      </c>
      <c r="T4" s="141" t="s">
        <v>115</v>
      </c>
      <c r="U4" s="138"/>
    </row>
    <row r="5" spans="1:21" ht="45" customHeight="1">
      <c r="A5" s="126" t="s">
        <v>96</v>
      </c>
      <c r="B5" s="126" t="s">
        <v>97</v>
      </c>
      <c r="C5" s="126" t="s">
        <v>98</v>
      </c>
      <c r="D5" s="124"/>
      <c r="E5" s="125"/>
      <c r="F5" s="124" t="s">
        <v>79</v>
      </c>
      <c r="G5" s="124" t="s">
        <v>116</v>
      </c>
      <c r="H5" s="124" t="s">
        <v>117</v>
      </c>
      <c r="I5" s="124" t="s">
        <v>118</v>
      </c>
      <c r="J5" s="133" t="s">
        <v>79</v>
      </c>
      <c r="K5" s="134" t="s">
        <v>119</v>
      </c>
      <c r="L5" s="134" t="s">
        <v>120</v>
      </c>
      <c r="M5" s="134" t="s">
        <v>121</v>
      </c>
      <c r="N5" s="134" t="s">
        <v>122</v>
      </c>
      <c r="O5" s="134" t="s">
        <v>123</v>
      </c>
      <c r="P5" s="134" t="s">
        <v>124</v>
      </c>
      <c r="Q5" s="134" t="s">
        <v>125</v>
      </c>
      <c r="R5" s="141"/>
      <c r="S5" s="141"/>
      <c r="T5" s="141"/>
      <c r="U5" s="138"/>
    </row>
    <row r="6" spans="1:20" ht="45" customHeight="1">
      <c r="A6" s="127"/>
      <c r="B6" s="127"/>
      <c r="C6" s="127"/>
      <c r="D6" s="124"/>
      <c r="E6" s="125"/>
      <c r="F6" s="124"/>
      <c r="G6" s="124"/>
      <c r="H6" s="124"/>
      <c r="I6" s="124"/>
      <c r="J6" s="132"/>
      <c r="K6" s="134"/>
      <c r="L6" s="134"/>
      <c r="M6" s="134"/>
      <c r="N6" s="134"/>
      <c r="O6" s="134"/>
      <c r="P6" s="134"/>
      <c r="Q6" s="134"/>
      <c r="R6" s="141"/>
      <c r="S6" s="141"/>
      <c r="T6" s="141"/>
    </row>
    <row r="7" spans="1:20" ht="45" customHeight="1">
      <c r="A7" s="124"/>
      <c r="B7" s="124"/>
      <c r="C7" s="124"/>
      <c r="D7" s="124"/>
      <c r="E7" s="125"/>
      <c r="F7" s="124"/>
      <c r="G7" s="124"/>
      <c r="H7" s="124"/>
      <c r="I7" s="124"/>
      <c r="J7" s="124"/>
      <c r="K7" s="134"/>
      <c r="L7" s="134"/>
      <c r="M7" s="134"/>
      <c r="N7" s="134"/>
      <c r="O7" s="134"/>
      <c r="P7" s="134"/>
      <c r="Q7" s="134"/>
      <c r="R7" s="141"/>
      <c r="S7" s="142"/>
      <c r="T7" s="141"/>
    </row>
    <row r="8" spans="1:20" s="120" customFormat="1" ht="45" customHeight="1">
      <c r="A8" s="115" t="s">
        <v>246</v>
      </c>
      <c r="B8" s="116"/>
      <c r="C8" s="116"/>
      <c r="D8" s="116"/>
      <c r="E8" s="116"/>
      <c r="F8" s="116"/>
      <c r="G8" s="116"/>
      <c r="H8" s="116"/>
      <c r="I8" s="116"/>
      <c r="J8" s="116"/>
      <c r="K8" s="116"/>
      <c r="L8" s="116"/>
      <c r="M8" s="116"/>
      <c r="N8" s="116"/>
      <c r="O8" s="116"/>
      <c r="P8" s="116"/>
      <c r="Q8" s="116"/>
      <c r="R8" s="116"/>
      <c r="S8" s="116"/>
      <c r="T8" s="119"/>
    </row>
    <row r="9" spans="1:20" ht="45" customHeight="1">
      <c r="A9" s="128"/>
      <c r="B9" s="128"/>
      <c r="C9" s="128"/>
      <c r="D9" s="129"/>
      <c r="E9" s="130"/>
      <c r="F9" s="130"/>
      <c r="G9" s="130"/>
      <c r="H9" s="130"/>
      <c r="I9" s="130"/>
      <c r="J9" s="130"/>
      <c r="K9" s="130"/>
      <c r="L9" s="130"/>
      <c r="M9" s="130"/>
      <c r="N9" s="130"/>
      <c r="O9" s="130"/>
      <c r="P9" s="130"/>
      <c r="Q9" s="130"/>
      <c r="R9" s="143"/>
      <c r="S9" s="143"/>
      <c r="T9" s="143"/>
    </row>
    <row r="10" spans="1:20" ht="45" customHeight="1">
      <c r="A10" s="128"/>
      <c r="B10" s="128"/>
      <c r="C10" s="128"/>
      <c r="D10" s="129"/>
      <c r="E10" s="130"/>
      <c r="F10" s="130"/>
      <c r="G10" s="130"/>
      <c r="H10" s="130"/>
      <c r="I10" s="130"/>
      <c r="J10" s="130"/>
      <c r="K10" s="130"/>
      <c r="L10" s="130"/>
      <c r="M10" s="130"/>
      <c r="N10" s="130"/>
      <c r="O10" s="130"/>
      <c r="P10" s="130"/>
      <c r="Q10" s="130"/>
      <c r="R10" s="143"/>
      <c r="S10" s="143"/>
      <c r="T10" s="143"/>
    </row>
    <row r="11" spans="1:20" ht="45" customHeight="1">
      <c r="A11" s="128"/>
      <c r="B11" s="128"/>
      <c r="C11" s="128"/>
      <c r="D11" s="129"/>
      <c r="E11" s="130"/>
      <c r="F11" s="130"/>
      <c r="G11" s="130"/>
      <c r="H11" s="130"/>
      <c r="I11" s="130"/>
      <c r="J11" s="130"/>
      <c r="K11" s="130"/>
      <c r="L11" s="130"/>
      <c r="M11" s="130"/>
      <c r="N11" s="130"/>
      <c r="O11" s="130"/>
      <c r="P11" s="130"/>
      <c r="Q11" s="130"/>
      <c r="R11" s="143"/>
      <c r="S11" s="143"/>
      <c r="T11" s="143"/>
    </row>
    <row r="12" spans="1:20" ht="45" customHeight="1">
      <c r="A12" s="128"/>
      <c r="B12" s="128"/>
      <c r="C12" s="128"/>
      <c r="D12" s="129"/>
      <c r="E12" s="130"/>
      <c r="F12" s="130"/>
      <c r="G12" s="130"/>
      <c r="H12" s="130"/>
      <c r="I12" s="130"/>
      <c r="J12" s="130"/>
      <c r="K12" s="130"/>
      <c r="L12" s="130"/>
      <c r="M12" s="130"/>
      <c r="N12" s="130"/>
      <c r="O12" s="130"/>
      <c r="P12" s="130"/>
      <c r="Q12" s="130"/>
      <c r="R12" s="143"/>
      <c r="S12" s="143"/>
      <c r="T12" s="143"/>
    </row>
    <row r="13" spans="1:20" ht="45" customHeight="1">
      <c r="A13" s="128"/>
      <c r="B13" s="128"/>
      <c r="C13" s="128"/>
      <c r="D13" s="130"/>
      <c r="E13" s="130"/>
      <c r="F13" s="130"/>
      <c r="G13" s="130"/>
      <c r="H13" s="130"/>
      <c r="I13" s="130"/>
      <c r="J13" s="130"/>
      <c r="K13" s="130"/>
      <c r="L13" s="130"/>
      <c r="M13" s="130"/>
      <c r="N13" s="130"/>
      <c r="O13" s="130"/>
      <c r="P13" s="130"/>
      <c r="Q13" s="130"/>
      <c r="R13" s="143"/>
      <c r="S13" s="143"/>
      <c r="T13" s="143"/>
    </row>
    <row r="14" spans="1:20" ht="45" customHeight="1">
      <c r="A14" s="128"/>
      <c r="B14" s="128"/>
      <c r="C14" s="128"/>
      <c r="D14" s="129"/>
      <c r="E14" s="130"/>
      <c r="F14" s="130"/>
      <c r="G14" s="130"/>
      <c r="H14" s="130"/>
      <c r="I14" s="130"/>
      <c r="J14" s="130"/>
      <c r="K14" s="130"/>
      <c r="L14" s="130"/>
      <c r="M14" s="130"/>
      <c r="N14" s="130"/>
      <c r="O14" s="130"/>
      <c r="P14" s="130"/>
      <c r="Q14" s="130"/>
      <c r="R14" s="143"/>
      <c r="S14" s="143"/>
      <c r="T14" s="143"/>
    </row>
    <row r="15" spans="1:20" ht="45" customHeight="1">
      <c r="A15" s="128"/>
      <c r="B15" s="128"/>
      <c r="C15" s="128"/>
      <c r="D15" s="129"/>
      <c r="E15" s="130"/>
      <c r="F15" s="130"/>
      <c r="G15" s="130"/>
      <c r="H15" s="130"/>
      <c r="I15" s="130"/>
      <c r="J15" s="130"/>
      <c r="K15" s="130"/>
      <c r="L15" s="130"/>
      <c r="M15" s="130"/>
      <c r="N15" s="130"/>
      <c r="O15" s="130"/>
      <c r="P15" s="130"/>
      <c r="Q15" s="130"/>
      <c r="R15" s="143"/>
      <c r="S15" s="143"/>
      <c r="T15" s="143"/>
    </row>
    <row r="16" spans="1:20" ht="45" customHeight="1">
      <c r="A16" s="128"/>
      <c r="B16" s="128"/>
      <c r="C16" s="128"/>
      <c r="D16" s="129"/>
      <c r="E16" s="130"/>
      <c r="F16" s="130"/>
      <c r="G16" s="130"/>
      <c r="H16" s="130"/>
      <c r="I16" s="130"/>
      <c r="J16" s="130"/>
      <c r="K16" s="130"/>
      <c r="L16" s="130"/>
      <c r="M16" s="130"/>
      <c r="N16" s="130"/>
      <c r="O16" s="130"/>
      <c r="P16" s="130"/>
      <c r="Q16" s="130"/>
      <c r="R16" s="143"/>
      <c r="S16" s="143"/>
      <c r="T16" s="143"/>
    </row>
    <row r="17" spans="1:21" ht="45" customHeight="1">
      <c r="A17" s="19"/>
      <c r="B17" s="19"/>
      <c r="C17" s="19"/>
      <c r="D17" s="19"/>
      <c r="E17" s="19"/>
      <c r="F17" s="19"/>
      <c r="G17" s="19"/>
      <c r="H17" s="19"/>
      <c r="I17" s="19"/>
      <c r="J17" s="19"/>
      <c r="M17" s="19"/>
      <c r="N17" s="19"/>
      <c r="O17" s="19"/>
      <c r="P17" s="19"/>
      <c r="Q17" s="19"/>
      <c r="R17" s="19"/>
      <c r="S17" s="19"/>
      <c r="T17" s="19"/>
      <c r="U17" s="19"/>
    </row>
  </sheetData>
  <sheetProtection formatCells="0" formatColumns="0" formatRows="0"/>
  <mergeCells count="26">
    <mergeCell ref="A2:T2"/>
    <mergeCell ref="S3:T3"/>
    <mergeCell ref="A4:C4"/>
    <mergeCell ref="F4:I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
    </sheetView>
  </sheetViews>
  <sheetFormatPr defaultColWidth="9.00390625" defaultRowHeight="45" customHeight="1"/>
  <cols>
    <col min="1" max="1" width="3.75390625" style="19" customWidth="1"/>
    <col min="2" max="3" width="4.25390625" style="19" customWidth="1"/>
    <col min="4" max="4" width="6.875" style="19" customWidth="1"/>
    <col min="5" max="5" width="6.75390625" style="19" customWidth="1"/>
    <col min="6"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117" t="s">
        <v>247</v>
      </c>
    </row>
    <row r="2" spans="1:20" ht="45" customHeight="1">
      <c r="A2" s="64" t="s">
        <v>248</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118" t="s">
        <v>78</v>
      </c>
      <c r="T3" s="118"/>
    </row>
    <row r="4" spans="1:20" ht="45" customHeight="1">
      <c r="A4" s="65" t="s">
        <v>93</v>
      </c>
      <c r="B4" s="66"/>
      <c r="C4" s="67"/>
      <c r="D4" s="68" t="s">
        <v>94</v>
      </c>
      <c r="E4" s="68" t="s">
        <v>95</v>
      </c>
      <c r="F4" s="69" t="s">
        <v>128</v>
      </c>
      <c r="G4" s="69" t="s">
        <v>129</v>
      </c>
      <c r="H4" s="69" t="s">
        <v>130</v>
      </c>
      <c r="I4" s="69" t="s">
        <v>131</v>
      </c>
      <c r="J4" s="69" t="s">
        <v>132</v>
      </c>
      <c r="K4" s="69" t="s">
        <v>133</v>
      </c>
      <c r="L4" s="69" t="s">
        <v>120</v>
      </c>
      <c r="M4" s="69" t="s">
        <v>134</v>
      </c>
      <c r="N4" s="69" t="s">
        <v>118</v>
      </c>
      <c r="O4" s="69" t="s">
        <v>122</v>
      </c>
      <c r="P4" s="69" t="s">
        <v>121</v>
      </c>
      <c r="Q4" s="69" t="s">
        <v>135</v>
      </c>
      <c r="R4" s="69" t="s">
        <v>136</v>
      </c>
      <c r="S4" s="69" t="s">
        <v>137</v>
      </c>
      <c r="T4" s="69" t="s">
        <v>125</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2"/>
      <c r="E7" s="72"/>
      <c r="F7" s="69"/>
      <c r="G7" s="69"/>
      <c r="H7" s="69"/>
      <c r="I7" s="69"/>
      <c r="J7" s="69"/>
      <c r="K7" s="69"/>
      <c r="L7" s="69"/>
      <c r="M7" s="69"/>
      <c r="N7" s="69"/>
      <c r="O7" s="69"/>
      <c r="P7" s="69"/>
      <c r="Q7" s="69"/>
      <c r="R7" s="69"/>
      <c r="S7" s="69"/>
      <c r="T7" s="69"/>
    </row>
    <row r="8" spans="1:20" s="19" customFormat="1" ht="45" customHeight="1">
      <c r="A8" s="115" t="s">
        <v>246</v>
      </c>
      <c r="B8" s="116"/>
      <c r="C8" s="116"/>
      <c r="D8" s="116"/>
      <c r="E8" s="116"/>
      <c r="F8" s="116"/>
      <c r="G8" s="116"/>
      <c r="H8" s="116"/>
      <c r="I8" s="116"/>
      <c r="J8" s="116"/>
      <c r="K8" s="116"/>
      <c r="L8" s="116"/>
      <c r="M8" s="116"/>
      <c r="N8" s="116"/>
      <c r="O8" s="116"/>
      <c r="P8" s="116"/>
      <c r="Q8" s="116"/>
      <c r="R8" s="116"/>
      <c r="S8" s="116"/>
      <c r="T8" s="119"/>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80"/>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7"/>
  <sheetViews>
    <sheetView showGridLines="0" showZeros="0" workbookViewId="0" topLeftCell="A1">
      <selection activeCell="F9" sqref="F9"/>
    </sheetView>
  </sheetViews>
  <sheetFormatPr defaultColWidth="6.75390625" defaultRowHeight="45" customHeight="1"/>
  <cols>
    <col min="1" max="3" width="3.625" style="86" customWidth="1"/>
    <col min="4" max="4" width="7.25390625" style="86" customWidth="1"/>
    <col min="5" max="5" width="9.25390625" style="86" customWidth="1"/>
    <col min="6" max="6" width="8.625" style="86" customWidth="1"/>
    <col min="7" max="7" width="9.125" style="86" customWidth="1"/>
    <col min="8" max="9" width="7.50390625" style="86" customWidth="1"/>
    <col min="10" max="10" width="8.25390625" style="86" customWidth="1"/>
    <col min="11" max="20" width="7.50390625" style="86" customWidth="1"/>
    <col min="21" max="40" width="6.75390625" style="86" customWidth="1"/>
    <col min="41" max="41" width="6.625" style="86" customWidth="1"/>
    <col min="42" max="252" width="6.75390625" style="86" customWidth="1"/>
    <col min="253" max="254" width="6.75390625" style="87" customWidth="1"/>
    <col min="255" max="16384" width="6.75390625" style="87" customWidth="1"/>
  </cols>
  <sheetData>
    <row r="1" spans="21:254" ht="45" customHeight="1">
      <c r="U1" s="107" t="s">
        <v>249</v>
      </c>
      <c r="V1" s="87"/>
      <c r="W1" s="87"/>
      <c r="X1" s="87"/>
      <c r="Y1" s="87"/>
      <c r="Z1" s="87"/>
      <c r="AA1" s="87"/>
      <c r="AB1" s="87"/>
      <c r="AC1" s="87"/>
      <c r="AD1" s="87"/>
      <c r="AE1" s="87"/>
      <c r="AF1" s="87"/>
      <c r="AG1" s="87"/>
      <c r="AH1" s="87"/>
      <c r="AI1" s="87"/>
      <c r="AJ1" s="87"/>
      <c r="AK1" s="87"/>
      <c r="IS1" s="19"/>
      <c r="IT1" s="19"/>
    </row>
    <row r="2" spans="1:254" ht="45" customHeight="1">
      <c r="A2" s="88" t="s">
        <v>250</v>
      </c>
      <c r="B2" s="88"/>
      <c r="C2" s="88"/>
      <c r="D2" s="88"/>
      <c r="E2" s="88"/>
      <c r="F2" s="88"/>
      <c r="G2" s="88"/>
      <c r="H2" s="88"/>
      <c r="I2" s="88"/>
      <c r="J2" s="88"/>
      <c r="K2" s="88"/>
      <c r="L2" s="88"/>
      <c r="M2" s="88"/>
      <c r="N2" s="88"/>
      <c r="O2" s="88"/>
      <c r="P2" s="88"/>
      <c r="Q2" s="88"/>
      <c r="R2" s="88"/>
      <c r="S2" s="88"/>
      <c r="T2" s="88"/>
      <c r="U2" s="88"/>
      <c r="V2" s="87"/>
      <c r="W2" s="87"/>
      <c r="X2" s="87"/>
      <c r="Y2" s="87"/>
      <c r="Z2" s="87"/>
      <c r="AA2" s="87"/>
      <c r="AB2" s="87"/>
      <c r="AC2" s="87"/>
      <c r="AD2" s="87"/>
      <c r="AE2" s="87"/>
      <c r="AF2" s="87"/>
      <c r="AG2" s="87"/>
      <c r="AH2" s="87"/>
      <c r="AI2" s="87"/>
      <c r="AJ2" s="87"/>
      <c r="AK2" s="87"/>
      <c r="IS2" s="19"/>
      <c r="IT2" s="19"/>
    </row>
    <row r="3" spans="1:254" ht="45" customHeight="1">
      <c r="A3" s="5" t="s">
        <v>2</v>
      </c>
      <c r="B3" s="89"/>
      <c r="C3" s="89"/>
      <c r="D3" s="89"/>
      <c r="E3" s="89"/>
      <c r="F3" s="89"/>
      <c r="G3" s="89"/>
      <c r="H3" s="89"/>
      <c r="I3" s="89"/>
      <c r="J3" s="89"/>
      <c r="K3" s="89"/>
      <c r="L3" s="89"/>
      <c r="M3" s="89"/>
      <c r="N3" s="89"/>
      <c r="O3" s="89"/>
      <c r="P3" s="89"/>
      <c r="Q3" s="89"/>
      <c r="R3" s="89"/>
      <c r="S3" s="108"/>
      <c r="T3" s="109" t="s">
        <v>78</v>
      </c>
      <c r="U3" s="108"/>
      <c r="V3" s="87"/>
      <c r="W3" s="87"/>
      <c r="X3" s="87"/>
      <c r="Y3" s="87"/>
      <c r="Z3" s="87"/>
      <c r="AA3" s="87"/>
      <c r="AB3" s="87"/>
      <c r="AC3" s="87"/>
      <c r="AD3" s="87"/>
      <c r="AE3" s="87"/>
      <c r="AF3" s="87"/>
      <c r="AG3" s="87"/>
      <c r="AH3" s="87"/>
      <c r="AI3" s="87"/>
      <c r="AJ3" s="87"/>
      <c r="AK3" s="87"/>
      <c r="IS3" s="19"/>
      <c r="IT3" s="19"/>
    </row>
    <row r="4" spans="1:254" s="84" customFormat="1" ht="45" customHeight="1">
      <c r="A4" s="90" t="s">
        <v>93</v>
      </c>
      <c r="B4" s="90"/>
      <c r="C4" s="90"/>
      <c r="D4" s="91" t="s">
        <v>94</v>
      </c>
      <c r="E4" s="92" t="s">
        <v>95</v>
      </c>
      <c r="F4" s="93" t="s">
        <v>111</v>
      </c>
      <c r="G4" s="93"/>
      <c r="H4" s="93"/>
      <c r="I4" s="93"/>
      <c r="J4" s="93" t="s">
        <v>112</v>
      </c>
      <c r="K4" s="93"/>
      <c r="L4" s="93"/>
      <c r="M4" s="93"/>
      <c r="N4" s="93"/>
      <c r="O4" s="93"/>
      <c r="P4" s="93"/>
      <c r="Q4" s="93"/>
      <c r="R4" s="94" t="s">
        <v>251</v>
      </c>
      <c r="S4" s="94"/>
      <c r="T4" s="94"/>
      <c r="U4" s="94"/>
      <c r="IS4" s="19"/>
      <c r="IT4" s="19"/>
    </row>
    <row r="5" spans="1:254" s="84" customFormat="1" ht="45" customHeight="1">
      <c r="A5" s="94" t="s">
        <v>96</v>
      </c>
      <c r="B5" s="91" t="s">
        <v>97</v>
      </c>
      <c r="C5" s="91" t="s">
        <v>98</v>
      </c>
      <c r="D5" s="91"/>
      <c r="E5" s="95"/>
      <c r="F5" s="91" t="s">
        <v>79</v>
      </c>
      <c r="G5" s="91" t="s">
        <v>116</v>
      </c>
      <c r="H5" s="91" t="s">
        <v>117</v>
      </c>
      <c r="I5" s="91" t="s">
        <v>118</v>
      </c>
      <c r="J5" s="91" t="s">
        <v>79</v>
      </c>
      <c r="K5" s="91" t="s">
        <v>119</v>
      </c>
      <c r="L5" s="91" t="s">
        <v>120</v>
      </c>
      <c r="M5" s="91" t="s">
        <v>121</v>
      </c>
      <c r="N5" s="91" t="s">
        <v>122</v>
      </c>
      <c r="O5" s="91" t="s">
        <v>123</v>
      </c>
      <c r="P5" s="91" t="s">
        <v>124</v>
      </c>
      <c r="Q5" s="91" t="s">
        <v>125</v>
      </c>
      <c r="R5" s="94" t="s">
        <v>79</v>
      </c>
      <c r="S5" s="94" t="s">
        <v>252</v>
      </c>
      <c r="T5" s="94" t="s">
        <v>253</v>
      </c>
      <c r="U5" s="94" t="s">
        <v>254</v>
      </c>
      <c r="IS5" s="19"/>
      <c r="IT5" s="19"/>
    </row>
    <row r="6" spans="1:254" ht="45" customHeight="1">
      <c r="A6" s="94"/>
      <c r="B6" s="91"/>
      <c r="C6" s="91"/>
      <c r="D6" s="91"/>
      <c r="E6" s="96"/>
      <c r="F6" s="91"/>
      <c r="G6" s="91"/>
      <c r="H6" s="91"/>
      <c r="I6" s="91"/>
      <c r="J6" s="91"/>
      <c r="K6" s="91"/>
      <c r="L6" s="91"/>
      <c r="M6" s="91"/>
      <c r="N6" s="91"/>
      <c r="O6" s="91"/>
      <c r="P6" s="91"/>
      <c r="Q6" s="91"/>
      <c r="R6" s="94"/>
      <c r="S6" s="94"/>
      <c r="T6" s="94"/>
      <c r="U6" s="94"/>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87"/>
      <c r="IQ6" s="87"/>
      <c r="IR6" s="87"/>
      <c r="IS6" s="19"/>
      <c r="IT6" s="19"/>
    </row>
    <row r="7" spans="1:254" ht="45" customHeight="1">
      <c r="A7" s="97"/>
      <c r="B7" s="98"/>
      <c r="C7" s="98"/>
      <c r="D7" s="98"/>
      <c r="E7" s="99">
        <f>E8</f>
        <v>2230.0699999999997</v>
      </c>
      <c r="F7" s="99">
        <f aca="true" t="shared" si="0" ref="F7:Q7">F8</f>
        <v>1584.07</v>
      </c>
      <c r="G7" s="99">
        <f t="shared" si="0"/>
        <v>1320.97</v>
      </c>
      <c r="H7" s="99">
        <f t="shared" si="0"/>
        <v>197.01</v>
      </c>
      <c r="I7" s="99">
        <f t="shared" si="0"/>
        <v>66.09</v>
      </c>
      <c r="J7" s="99">
        <f t="shared" si="0"/>
        <v>646</v>
      </c>
      <c r="K7" s="99">
        <f t="shared" si="0"/>
        <v>0</v>
      </c>
      <c r="L7" s="99">
        <f t="shared" si="0"/>
        <v>366</v>
      </c>
      <c r="M7" s="99">
        <f t="shared" si="0"/>
        <v>0</v>
      </c>
      <c r="N7" s="99">
        <f t="shared" si="0"/>
        <v>0</v>
      </c>
      <c r="O7" s="99">
        <f t="shared" si="0"/>
        <v>0</v>
      </c>
      <c r="P7" s="99">
        <f t="shared" si="0"/>
        <v>3</v>
      </c>
      <c r="Q7" s="99">
        <f t="shared" si="0"/>
        <v>277</v>
      </c>
      <c r="R7" s="94"/>
      <c r="S7" s="94"/>
      <c r="T7" s="94"/>
      <c r="U7" s="94"/>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87"/>
      <c r="IQ7" s="87"/>
      <c r="IR7" s="87"/>
      <c r="IS7" s="19"/>
      <c r="IT7" s="19"/>
    </row>
    <row r="8" spans="1:254" ht="45" customHeight="1">
      <c r="A8" s="75" t="s">
        <v>99</v>
      </c>
      <c r="B8" s="75"/>
      <c r="C8" s="75"/>
      <c r="D8" s="76" t="s">
        <v>100</v>
      </c>
      <c r="E8" s="99">
        <f>E9</f>
        <v>2230.0699999999997</v>
      </c>
      <c r="F8" s="99">
        <f aca="true" t="shared" si="1" ref="F8:Q8">F9</f>
        <v>1584.07</v>
      </c>
      <c r="G8" s="99">
        <f t="shared" si="1"/>
        <v>1320.97</v>
      </c>
      <c r="H8" s="99">
        <f t="shared" si="1"/>
        <v>197.01</v>
      </c>
      <c r="I8" s="99">
        <f t="shared" si="1"/>
        <v>66.09</v>
      </c>
      <c r="J8" s="99">
        <f t="shared" si="1"/>
        <v>646</v>
      </c>
      <c r="K8" s="99">
        <f t="shared" si="1"/>
        <v>0</v>
      </c>
      <c r="L8" s="99">
        <f t="shared" si="1"/>
        <v>366</v>
      </c>
      <c r="M8" s="99">
        <f t="shared" si="1"/>
        <v>0</v>
      </c>
      <c r="N8" s="99">
        <f t="shared" si="1"/>
        <v>0</v>
      </c>
      <c r="O8" s="99">
        <f t="shared" si="1"/>
        <v>0</v>
      </c>
      <c r="P8" s="99">
        <f t="shared" si="1"/>
        <v>3</v>
      </c>
      <c r="Q8" s="99">
        <f t="shared" si="1"/>
        <v>277</v>
      </c>
      <c r="R8" s="94"/>
      <c r="S8" s="94"/>
      <c r="T8" s="94"/>
      <c r="U8" s="94"/>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87"/>
      <c r="IQ8" s="87"/>
      <c r="IR8" s="87"/>
      <c r="IS8" s="19"/>
      <c r="IT8" s="19"/>
    </row>
    <row r="9" spans="1:254" ht="45" customHeight="1">
      <c r="A9" s="75" t="s">
        <v>99</v>
      </c>
      <c r="B9" s="75" t="s">
        <v>101</v>
      </c>
      <c r="C9" s="75"/>
      <c r="D9" s="76" t="s">
        <v>102</v>
      </c>
      <c r="E9" s="99">
        <f>SUM(E10:E12)</f>
        <v>2230.0699999999997</v>
      </c>
      <c r="F9" s="99">
        <f aca="true" t="shared" si="2" ref="F9:Q9">SUM(F10:F12)</f>
        <v>1584.07</v>
      </c>
      <c r="G9" s="99">
        <f t="shared" si="2"/>
        <v>1320.97</v>
      </c>
      <c r="H9" s="99">
        <f t="shared" si="2"/>
        <v>197.01</v>
      </c>
      <c r="I9" s="99">
        <f t="shared" si="2"/>
        <v>66.09</v>
      </c>
      <c r="J9" s="99">
        <f t="shared" si="2"/>
        <v>646</v>
      </c>
      <c r="K9" s="99">
        <f t="shared" si="2"/>
        <v>0</v>
      </c>
      <c r="L9" s="99">
        <f t="shared" si="2"/>
        <v>366</v>
      </c>
      <c r="M9" s="99">
        <f t="shared" si="2"/>
        <v>0</v>
      </c>
      <c r="N9" s="99">
        <f t="shared" si="2"/>
        <v>0</v>
      </c>
      <c r="O9" s="99">
        <f t="shared" si="2"/>
        <v>0</v>
      </c>
      <c r="P9" s="99">
        <f t="shared" si="2"/>
        <v>3</v>
      </c>
      <c r="Q9" s="99">
        <f t="shared" si="2"/>
        <v>277</v>
      </c>
      <c r="R9" s="94"/>
      <c r="S9" s="94"/>
      <c r="T9" s="94"/>
      <c r="U9" s="94"/>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87"/>
      <c r="IQ9" s="87"/>
      <c r="IR9" s="87"/>
      <c r="IS9" s="19"/>
      <c r="IT9" s="19"/>
    </row>
    <row r="10" spans="1:254" ht="45" customHeight="1">
      <c r="A10" s="75" t="s">
        <v>99</v>
      </c>
      <c r="B10" s="75" t="s">
        <v>101</v>
      </c>
      <c r="C10" s="75" t="s">
        <v>103</v>
      </c>
      <c r="D10" s="76" t="s">
        <v>104</v>
      </c>
      <c r="E10" s="99">
        <v>986.72</v>
      </c>
      <c r="F10" s="100">
        <v>986.72</v>
      </c>
      <c r="G10" s="101">
        <v>835.41</v>
      </c>
      <c r="H10" s="100">
        <v>92.78</v>
      </c>
      <c r="I10" s="105">
        <v>58.53</v>
      </c>
      <c r="J10" s="104"/>
      <c r="K10" s="104"/>
      <c r="L10" s="104"/>
      <c r="M10" s="104"/>
      <c r="N10" s="104"/>
      <c r="O10" s="104"/>
      <c r="P10" s="104"/>
      <c r="Q10" s="111"/>
      <c r="R10" s="94"/>
      <c r="S10" s="94"/>
      <c r="T10" s="94"/>
      <c r="U10" s="94"/>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87"/>
      <c r="IQ10" s="87"/>
      <c r="IR10" s="87"/>
      <c r="IS10" s="19"/>
      <c r="IT10" s="19"/>
    </row>
    <row r="11" spans="1:254" ht="45" customHeight="1">
      <c r="A11" s="75" t="s">
        <v>99</v>
      </c>
      <c r="B11" s="75" t="s">
        <v>101</v>
      </c>
      <c r="C11" s="75" t="s">
        <v>105</v>
      </c>
      <c r="D11" s="76" t="s">
        <v>106</v>
      </c>
      <c r="E11" s="102">
        <f>F11</f>
        <v>597.3499999999999</v>
      </c>
      <c r="F11" s="102">
        <f>SUM(G11:I11)</f>
        <v>597.3499999999999</v>
      </c>
      <c r="G11" s="103">
        <v>485.56</v>
      </c>
      <c r="H11" s="103">
        <v>104.23</v>
      </c>
      <c r="I11" s="106">
        <v>7.56</v>
      </c>
      <c r="J11" s="104"/>
      <c r="K11" s="104"/>
      <c r="L11" s="104"/>
      <c r="M11" s="104"/>
      <c r="N11" s="104"/>
      <c r="O11" s="104"/>
      <c r="P11" s="104"/>
      <c r="Q11" s="111"/>
      <c r="R11" s="94"/>
      <c r="S11" s="94"/>
      <c r="T11" s="94"/>
      <c r="U11" s="94"/>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87"/>
      <c r="IQ11" s="87"/>
      <c r="IR11" s="87"/>
      <c r="IS11" s="19"/>
      <c r="IT11" s="19"/>
    </row>
    <row r="12" spans="1:254" s="85" customFormat="1" ht="45" customHeight="1">
      <c r="A12" s="75" t="s">
        <v>99</v>
      </c>
      <c r="B12" s="75" t="s">
        <v>101</v>
      </c>
      <c r="C12" s="75" t="s">
        <v>107</v>
      </c>
      <c r="D12" s="76" t="s">
        <v>108</v>
      </c>
      <c r="E12" s="104">
        <f>J12</f>
        <v>646</v>
      </c>
      <c r="F12" s="104"/>
      <c r="G12" s="104"/>
      <c r="H12" s="104"/>
      <c r="I12" s="104"/>
      <c r="J12" s="104">
        <f>SUM(K12:Q12)</f>
        <v>646</v>
      </c>
      <c r="K12" s="104"/>
      <c r="L12" s="104">
        <v>366</v>
      </c>
      <c r="M12" s="104"/>
      <c r="N12" s="104"/>
      <c r="O12" s="104"/>
      <c r="P12" s="104">
        <v>3</v>
      </c>
      <c r="Q12" s="112">
        <v>277</v>
      </c>
      <c r="R12" s="113"/>
      <c r="S12" s="113"/>
      <c r="T12" s="113"/>
      <c r="U12" s="114"/>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19"/>
      <c r="IT12" s="19"/>
    </row>
    <row r="13" spans="253:254" ht="45" customHeight="1">
      <c r="IS13" s="19"/>
      <c r="IT13" s="19"/>
    </row>
    <row r="14" spans="253:254" ht="45" customHeight="1">
      <c r="IS14" s="19"/>
      <c r="IT14" s="19"/>
    </row>
    <row r="15" spans="253:254" ht="45" customHeight="1">
      <c r="IS15" s="19"/>
      <c r="IT15" s="19"/>
    </row>
    <row r="16" spans="253:254" ht="45" customHeight="1">
      <c r="IS16" s="19"/>
      <c r="IT16" s="19"/>
    </row>
    <row r="17" spans="253:254" ht="45" customHeight="1">
      <c r="IS17" s="19"/>
      <c r="IT17" s="19"/>
    </row>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5" right="0.75" top="0.79" bottom="0.79" header="0.39" footer="0.39"/>
  <pageSetup fitToHeight="1" fitToWidth="1" horizontalDpi="1200" verticalDpi="1200" orientation="landscape" paperSize="9" scale="8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1">
      <selection activeCell="U11" sqref="U11"/>
    </sheetView>
  </sheetViews>
  <sheetFormatPr defaultColWidth="9.00390625" defaultRowHeight="45" customHeight="1"/>
  <cols>
    <col min="1" max="1" width="3.75390625" style="19" customWidth="1"/>
    <col min="2" max="3" width="4.25390625" style="19" customWidth="1"/>
    <col min="4" max="4" width="7.625" style="19" customWidth="1"/>
    <col min="5" max="5" width="8.875" style="19" customWidth="1"/>
    <col min="6" max="6" width="8.375" style="19" customWidth="1"/>
    <col min="7"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82" t="s">
        <v>255</v>
      </c>
    </row>
    <row r="2" spans="1:20" ht="45" customHeight="1">
      <c r="A2" s="64" t="s">
        <v>256</v>
      </c>
      <c r="B2" s="64"/>
      <c r="C2" s="64"/>
      <c r="D2" s="64"/>
      <c r="E2" s="64"/>
      <c r="F2" s="64"/>
      <c r="G2" s="64"/>
      <c r="H2" s="64"/>
      <c r="I2" s="64"/>
      <c r="J2" s="64"/>
      <c r="K2" s="64"/>
      <c r="L2" s="64"/>
      <c r="M2" s="64"/>
      <c r="N2" s="64"/>
      <c r="O2" s="64"/>
      <c r="P2" s="64"/>
      <c r="Q2" s="64"/>
      <c r="R2" s="64"/>
      <c r="S2" s="64"/>
      <c r="T2" s="64"/>
    </row>
    <row r="3" spans="1:20" ht="45" customHeight="1">
      <c r="A3" s="5" t="s">
        <v>2</v>
      </c>
      <c r="B3" s="63"/>
      <c r="C3" s="63"/>
      <c r="D3" s="63"/>
      <c r="E3" s="63"/>
      <c r="F3" s="63"/>
      <c r="G3" s="63"/>
      <c r="H3" s="63"/>
      <c r="I3" s="63"/>
      <c r="J3" s="63"/>
      <c r="K3" s="63"/>
      <c r="L3" s="63"/>
      <c r="M3" s="63"/>
      <c r="N3" s="63"/>
      <c r="O3" s="63"/>
      <c r="P3" s="63"/>
      <c r="Q3" s="63"/>
      <c r="R3" s="63"/>
      <c r="S3" s="83" t="s">
        <v>78</v>
      </c>
      <c r="T3" s="83"/>
    </row>
    <row r="4" spans="1:20" ht="45" customHeight="1">
      <c r="A4" s="65" t="s">
        <v>93</v>
      </c>
      <c r="B4" s="66"/>
      <c r="C4" s="67"/>
      <c r="D4" s="68" t="s">
        <v>94</v>
      </c>
      <c r="E4" s="68" t="s">
        <v>95</v>
      </c>
      <c r="F4" s="69" t="s">
        <v>128</v>
      </c>
      <c r="G4" s="69" t="s">
        <v>129</v>
      </c>
      <c r="H4" s="69" t="s">
        <v>130</v>
      </c>
      <c r="I4" s="69" t="s">
        <v>131</v>
      </c>
      <c r="J4" s="69" t="s">
        <v>132</v>
      </c>
      <c r="K4" s="69" t="s">
        <v>133</v>
      </c>
      <c r="L4" s="69" t="s">
        <v>120</v>
      </c>
      <c r="M4" s="69" t="s">
        <v>134</v>
      </c>
      <c r="N4" s="69" t="s">
        <v>118</v>
      </c>
      <c r="O4" s="69" t="s">
        <v>122</v>
      </c>
      <c r="P4" s="69" t="s">
        <v>121</v>
      </c>
      <c r="Q4" s="69" t="s">
        <v>135</v>
      </c>
      <c r="R4" s="69" t="s">
        <v>136</v>
      </c>
      <c r="S4" s="69" t="s">
        <v>137</v>
      </c>
      <c r="T4" s="69" t="s">
        <v>125</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3"/>
      <c r="E7" s="74">
        <f>E8</f>
        <v>2230.07</v>
      </c>
      <c r="F7" s="74">
        <f aca="true" t="shared" si="0" ref="F7:T7">F8</f>
        <v>1320.97</v>
      </c>
      <c r="G7" s="74">
        <f t="shared" si="0"/>
        <v>197.01</v>
      </c>
      <c r="H7" s="74">
        <f t="shared" si="0"/>
        <v>3</v>
      </c>
      <c r="I7" s="74">
        <f t="shared" si="0"/>
        <v>0</v>
      </c>
      <c r="J7" s="74">
        <f t="shared" si="0"/>
        <v>0</v>
      </c>
      <c r="K7" s="74">
        <f t="shared" si="0"/>
        <v>0</v>
      </c>
      <c r="L7" s="74">
        <f t="shared" si="0"/>
        <v>366</v>
      </c>
      <c r="M7" s="74">
        <f t="shared" si="0"/>
        <v>0</v>
      </c>
      <c r="N7" s="74">
        <f t="shared" si="0"/>
        <v>66.09</v>
      </c>
      <c r="O7" s="74">
        <f t="shared" si="0"/>
        <v>0</v>
      </c>
      <c r="P7" s="74">
        <f t="shared" si="0"/>
        <v>0</v>
      </c>
      <c r="Q7" s="74">
        <f t="shared" si="0"/>
        <v>0</v>
      </c>
      <c r="R7" s="74">
        <f t="shared" si="0"/>
        <v>0</v>
      </c>
      <c r="S7" s="74">
        <f t="shared" si="0"/>
        <v>0</v>
      </c>
      <c r="T7" s="74">
        <f t="shared" si="0"/>
        <v>277</v>
      </c>
    </row>
    <row r="8" spans="1:20" ht="45" customHeight="1">
      <c r="A8" s="75" t="s">
        <v>99</v>
      </c>
      <c r="B8" s="75"/>
      <c r="C8" s="75"/>
      <c r="D8" s="76" t="s">
        <v>100</v>
      </c>
      <c r="E8" s="74">
        <f>E9</f>
        <v>2230.07</v>
      </c>
      <c r="F8" s="74">
        <f aca="true" t="shared" si="1" ref="F8:T8">F9</f>
        <v>1320.97</v>
      </c>
      <c r="G8" s="74">
        <f t="shared" si="1"/>
        <v>197.01</v>
      </c>
      <c r="H8" s="74">
        <f t="shared" si="1"/>
        <v>3</v>
      </c>
      <c r="I8" s="74">
        <f t="shared" si="1"/>
        <v>0</v>
      </c>
      <c r="J8" s="74">
        <f t="shared" si="1"/>
        <v>0</v>
      </c>
      <c r="K8" s="74">
        <f t="shared" si="1"/>
        <v>0</v>
      </c>
      <c r="L8" s="74">
        <f t="shared" si="1"/>
        <v>366</v>
      </c>
      <c r="M8" s="74">
        <f t="shared" si="1"/>
        <v>0</v>
      </c>
      <c r="N8" s="74">
        <f t="shared" si="1"/>
        <v>66.09</v>
      </c>
      <c r="O8" s="74">
        <f t="shared" si="1"/>
        <v>0</v>
      </c>
      <c r="P8" s="74">
        <f t="shared" si="1"/>
        <v>0</v>
      </c>
      <c r="Q8" s="74">
        <f t="shared" si="1"/>
        <v>0</v>
      </c>
      <c r="R8" s="74">
        <f t="shared" si="1"/>
        <v>0</v>
      </c>
      <c r="S8" s="74">
        <f t="shared" si="1"/>
        <v>0</v>
      </c>
      <c r="T8" s="74">
        <f t="shared" si="1"/>
        <v>277</v>
      </c>
    </row>
    <row r="9" spans="1:20" ht="45" customHeight="1">
      <c r="A9" s="75" t="s">
        <v>99</v>
      </c>
      <c r="B9" s="75" t="s">
        <v>101</v>
      </c>
      <c r="C9" s="75"/>
      <c r="D9" s="76" t="s">
        <v>102</v>
      </c>
      <c r="E9" s="74">
        <f>SUM(E10:E12)</f>
        <v>2230.07</v>
      </c>
      <c r="F9" s="74">
        <f aca="true" t="shared" si="2" ref="F9:T9">SUM(F10:F12)</f>
        <v>1320.97</v>
      </c>
      <c r="G9" s="74">
        <f t="shared" si="2"/>
        <v>197.01</v>
      </c>
      <c r="H9" s="74">
        <f t="shared" si="2"/>
        <v>3</v>
      </c>
      <c r="I9" s="74">
        <f t="shared" si="2"/>
        <v>0</v>
      </c>
      <c r="J9" s="74">
        <f t="shared" si="2"/>
        <v>0</v>
      </c>
      <c r="K9" s="74">
        <f t="shared" si="2"/>
        <v>0</v>
      </c>
      <c r="L9" s="74">
        <f t="shared" si="2"/>
        <v>366</v>
      </c>
      <c r="M9" s="74">
        <f t="shared" si="2"/>
        <v>0</v>
      </c>
      <c r="N9" s="74">
        <f t="shared" si="2"/>
        <v>66.09</v>
      </c>
      <c r="O9" s="74">
        <f t="shared" si="2"/>
        <v>0</v>
      </c>
      <c r="P9" s="74">
        <f t="shared" si="2"/>
        <v>0</v>
      </c>
      <c r="Q9" s="74">
        <f t="shared" si="2"/>
        <v>0</v>
      </c>
      <c r="R9" s="74">
        <f t="shared" si="2"/>
        <v>0</v>
      </c>
      <c r="S9" s="74">
        <f t="shared" si="2"/>
        <v>0</v>
      </c>
      <c r="T9" s="74">
        <f t="shared" si="2"/>
        <v>277</v>
      </c>
    </row>
    <row r="10" spans="1:20" ht="45" customHeight="1">
      <c r="A10" s="75" t="s">
        <v>99</v>
      </c>
      <c r="B10" s="75" t="s">
        <v>101</v>
      </c>
      <c r="C10" s="75" t="s">
        <v>103</v>
      </c>
      <c r="D10" s="76" t="s">
        <v>104</v>
      </c>
      <c r="E10" s="74">
        <v>986.72</v>
      </c>
      <c r="F10" s="77">
        <v>835.41</v>
      </c>
      <c r="G10" s="77">
        <v>92.78</v>
      </c>
      <c r="H10" s="78"/>
      <c r="I10" s="81"/>
      <c r="J10" s="81"/>
      <c r="K10" s="81"/>
      <c r="L10" s="81"/>
      <c r="M10" s="79"/>
      <c r="N10" s="77">
        <v>58.53</v>
      </c>
      <c r="O10" s="79"/>
      <c r="P10" s="79"/>
      <c r="Q10" s="79"/>
      <c r="R10" s="79"/>
      <c r="S10" s="79"/>
      <c r="T10" s="81"/>
    </row>
    <row r="11" spans="1:20" ht="45" customHeight="1">
      <c r="A11" s="75" t="s">
        <v>99</v>
      </c>
      <c r="B11" s="75" t="s">
        <v>101</v>
      </c>
      <c r="C11" s="75" t="s">
        <v>105</v>
      </c>
      <c r="D11" s="76" t="s">
        <v>106</v>
      </c>
      <c r="E11" s="74">
        <v>597.35</v>
      </c>
      <c r="F11" s="77">
        <v>485.56</v>
      </c>
      <c r="G11" s="77">
        <v>104.23</v>
      </c>
      <c r="H11" s="79"/>
      <c r="I11" s="79"/>
      <c r="J11" s="79"/>
      <c r="K11" s="79"/>
      <c r="L11" s="79"/>
      <c r="M11" s="79"/>
      <c r="N11" s="77">
        <v>7.56</v>
      </c>
      <c r="O11" s="79"/>
      <c r="P11" s="79"/>
      <c r="Q11" s="79"/>
      <c r="R11" s="79"/>
      <c r="S11" s="79"/>
      <c r="T11" s="79"/>
    </row>
    <row r="12" spans="1:20" s="19" customFormat="1" ht="45" customHeight="1">
      <c r="A12" s="75" t="s">
        <v>99</v>
      </c>
      <c r="B12" s="75" t="s">
        <v>101</v>
      </c>
      <c r="C12" s="75" t="s">
        <v>107</v>
      </c>
      <c r="D12" s="76" t="s">
        <v>108</v>
      </c>
      <c r="E12" s="80">
        <f>SUM(H12+L12+T12)</f>
        <v>646</v>
      </c>
      <c r="F12" s="80"/>
      <c r="G12" s="80"/>
      <c r="H12" s="80">
        <v>3</v>
      </c>
      <c r="I12" s="80"/>
      <c r="J12" s="80"/>
      <c r="K12" s="80"/>
      <c r="L12" s="80">
        <v>366</v>
      </c>
      <c r="M12" s="80"/>
      <c r="N12" s="80"/>
      <c r="O12" s="80"/>
      <c r="P12" s="80"/>
      <c r="Q12" s="80"/>
      <c r="R12" s="80"/>
      <c r="S12" s="80"/>
      <c r="T12" s="80">
        <v>277</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57"/>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tabSelected="1" workbookViewId="0" topLeftCell="A1">
      <selection activeCell="D8" sqref="D8"/>
    </sheetView>
  </sheetViews>
  <sheetFormatPr defaultColWidth="6.75390625" defaultRowHeight="45" customHeight="1"/>
  <cols>
    <col min="1" max="1" width="9.125" style="41" customWidth="1"/>
    <col min="2" max="7" width="7.75390625" style="41" customWidth="1"/>
    <col min="8" max="8" width="9.125" style="41" customWidth="1"/>
    <col min="9" max="14" width="7.75390625" style="41" customWidth="1"/>
    <col min="15" max="249" width="6.75390625" style="41" customWidth="1"/>
    <col min="250" max="16384" width="6.75390625" style="41" customWidth="1"/>
  </cols>
  <sheetData>
    <row r="1" spans="14:249" ht="45" customHeight="1">
      <c r="N1" s="57" t="s">
        <v>257</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row>
    <row r="2" spans="1:249" ht="45" customHeight="1">
      <c r="A2" s="42" t="s">
        <v>258</v>
      </c>
      <c r="B2" s="42"/>
      <c r="C2" s="42"/>
      <c r="D2" s="42"/>
      <c r="E2" s="42"/>
      <c r="F2" s="42"/>
      <c r="G2" s="42"/>
      <c r="H2" s="42"/>
      <c r="I2" s="42"/>
      <c r="J2" s="42"/>
      <c r="K2" s="42"/>
      <c r="L2" s="42"/>
      <c r="M2" s="42"/>
      <c r="N2" s="42"/>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row>
    <row r="3" spans="1:249" ht="45" customHeight="1">
      <c r="A3" s="5" t="s">
        <v>2</v>
      </c>
      <c r="E3" s="43"/>
      <c r="F3" s="43"/>
      <c r="G3" s="43"/>
      <c r="H3" s="43"/>
      <c r="I3" s="43"/>
      <c r="J3" s="43"/>
      <c r="K3" s="43"/>
      <c r="L3" s="43"/>
      <c r="M3" s="43"/>
      <c r="N3" s="58" t="s">
        <v>78</v>
      </c>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row>
    <row r="4" spans="1:249" ht="45" customHeight="1">
      <c r="A4" s="44" t="s">
        <v>259</v>
      </c>
      <c r="B4" s="44"/>
      <c r="C4" s="44"/>
      <c r="D4" s="44"/>
      <c r="E4" s="44"/>
      <c r="F4" s="44"/>
      <c r="G4" s="44"/>
      <c r="H4" s="45" t="s">
        <v>260</v>
      </c>
      <c r="I4" s="59"/>
      <c r="J4" s="59"/>
      <c r="K4" s="59"/>
      <c r="L4" s="59"/>
      <c r="M4" s="59"/>
      <c r="N4" s="5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row>
    <row r="5" spans="1:249" ht="45" customHeight="1">
      <c r="A5" s="46" t="s">
        <v>79</v>
      </c>
      <c r="B5" s="46" t="s">
        <v>179</v>
      </c>
      <c r="C5" s="46" t="s">
        <v>261</v>
      </c>
      <c r="D5" s="47" t="s">
        <v>262</v>
      </c>
      <c r="E5" s="48" t="s">
        <v>182</v>
      </c>
      <c r="F5" s="48" t="s">
        <v>263</v>
      </c>
      <c r="G5" s="49" t="s">
        <v>184</v>
      </c>
      <c r="H5" s="50" t="s">
        <v>79</v>
      </c>
      <c r="I5" s="52" t="s">
        <v>179</v>
      </c>
      <c r="J5" s="52" t="s">
        <v>261</v>
      </c>
      <c r="K5" s="52" t="s">
        <v>262</v>
      </c>
      <c r="L5" s="52" t="s">
        <v>182</v>
      </c>
      <c r="M5" s="52" t="s">
        <v>263</v>
      </c>
      <c r="N5" s="52" t="s">
        <v>184</v>
      </c>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row>
    <row r="6" spans="1:249" ht="45" customHeight="1">
      <c r="A6" s="51"/>
      <c r="B6" s="51"/>
      <c r="C6" s="51"/>
      <c r="D6" s="50"/>
      <c r="E6" s="52"/>
      <c r="F6" s="52"/>
      <c r="G6" s="53"/>
      <c r="H6" s="50"/>
      <c r="I6" s="52"/>
      <c r="J6" s="52"/>
      <c r="K6" s="52"/>
      <c r="L6" s="52"/>
      <c r="M6" s="52"/>
      <c r="N6" s="52"/>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row>
    <row r="7" spans="1:249" s="41" customFormat="1" ht="45" customHeight="1">
      <c r="A7" s="54">
        <f>SUM(B7:G7)</f>
        <v>4.03</v>
      </c>
      <c r="B7" s="54">
        <v>4.03</v>
      </c>
      <c r="C7" s="54">
        <v>0</v>
      </c>
      <c r="D7" s="54"/>
      <c r="E7" s="54"/>
      <c r="F7" s="54"/>
      <c r="G7" s="55"/>
      <c r="H7" s="56">
        <f>SUM(I7:N7)</f>
        <v>4</v>
      </c>
      <c r="I7" s="60">
        <v>4</v>
      </c>
      <c r="J7" s="60"/>
      <c r="K7" s="60"/>
      <c r="L7" s="60"/>
      <c r="M7" s="60"/>
      <c r="N7" s="61"/>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row>
    <row r="8" spans="15:249" ht="45" customHeight="1">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row>
    <row r="9" spans="13:249" ht="45" customHeight="1">
      <c r="M9" s="62"/>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row>
    <row r="10" spans="15:249" ht="45" customHeight="1">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row>
    <row r="11" spans="15:249" ht="45" customHeight="1">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row>
    <row r="12" spans="15:249" ht="45" customHeight="1">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row>
    <row r="13" spans="1:249" ht="4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row>
    <row r="14" spans="1:249" ht="4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row>
    <row r="15" spans="15:249" ht="45" customHeight="1">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row>
  </sheetData>
  <sheetProtection formatCells="0" formatColumns="0" formatRows="0"/>
  <mergeCells count="17">
    <mergeCell ref="A2:N2"/>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E6" sqref="E6"/>
    </sheetView>
  </sheetViews>
  <sheetFormatPr defaultColWidth="6.75390625" defaultRowHeight="45" customHeight="1"/>
  <cols>
    <col min="1" max="3" width="15.125" style="24" customWidth="1"/>
    <col min="4" max="5" width="23.625" style="24" customWidth="1"/>
    <col min="6" max="7" width="20.625" style="24" customWidth="1"/>
    <col min="8" max="8" width="8.75390625" style="24" customWidth="1"/>
    <col min="9" max="16384" width="6.75390625" style="24" customWidth="1"/>
  </cols>
  <sheetData>
    <row r="1" spans="1:8" ht="45" customHeight="1">
      <c r="A1" s="25"/>
      <c r="B1" s="25"/>
      <c r="C1" s="26"/>
      <c r="D1" s="25"/>
      <c r="E1" s="25"/>
      <c r="F1" s="25"/>
      <c r="G1" s="27" t="s">
        <v>264</v>
      </c>
      <c r="H1" s="25"/>
    </row>
    <row r="2" spans="1:8" ht="45" customHeight="1">
      <c r="A2" s="28" t="s">
        <v>265</v>
      </c>
      <c r="B2" s="28"/>
      <c r="C2" s="28"/>
      <c r="D2" s="28"/>
      <c r="E2" s="28"/>
      <c r="F2" s="28"/>
      <c r="G2" s="28"/>
      <c r="H2" s="25"/>
    </row>
    <row r="3" spans="1:7" ht="45" customHeight="1">
      <c r="A3" s="5" t="s">
        <v>2</v>
      </c>
      <c r="G3" s="29" t="s">
        <v>78</v>
      </c>
    </row>
    <row r="4" spans="1:8" ht="45" customHeight="1">
      <c r="A4" s="30" t="s">
        <v>266</v>
      </c>
      <c r="B4" s="31"/>
      <c r="C4" s="32"/>
      <c r="D4" s="31" t="s">
        <v>267</v>
      </c>
      <c r="E4" s="30" t="s">
        <v>268</v>
      </c>
      <c r="F4" s="30" t="s">
        <v>269</v>
      </c>
      <c r="G4" s="31"/>
      <c r="H4" s="25"/>
    </row>
    <row r="5" spans="1:8" ht="45" customHeight="1">
      <c r="A5" s="33" t="s">
        <v>270</v>
      </c>
      <c r="B5" s="34" t="s">
        <v>111</v>
      </c>
      <c r="C5" s="35" t="s">
        <v>112</v>
      </c>
      <c r="D5" s="31"/>
      <c r="E5" s="30"/>
      <c r="F5" s="36" t="s">
        <v>271</v>
      </c>
      <c r="G5" s="37" t="s">
        <v>272</v>
      </c>
      <c r="H5" s="25"/>
    </row>
    <row r="6" spans="1:8" s="24" customFormat="1" ht="276" customHeight="1">
      <c r="A6" s="38">
        <f>SUM(B6:C6)</f>
        <v>2230.0699999999997</v>
      </c>
      <c r="B6" s="38">
        <v>1584.07</v>
      </c>
      <c r="C6" s="38">
        <v>646</v>
      </c>
      <c r="D6" s="39" t="s">
        <v>273</v>
      </c>
      <c r="E6" s="39" t="s">
        <v>274</v>
      </c>
      <c r="F6" s="39" t="s">
        <v>275</v>
      </c>
      <c r="G6" s="40" t="s">
        <v>276</v>
      </c>
      <c r="H6" s="25"/>
    </row>
    <row r="7" spans="1:8" ht="45" customHeight="1">
      <c r="A7" s="25"/>
      <c r="B7" s="25"/>
      <c r="C7" s="26"/>
      <c r="D7" s="25"/>
      <c r="E7" s="25"/>
      <c r="F7" s="25"/>
      <c r="G7" s="25"/>
      <c r="H7" s="25"/>
    </row>
    <row r="8" spans="1:8" ht="45" customHeight="1">
      <c r="A8" s="25"/>
      <c r="B8" s="25"/>
      <c r="C8" s="26"/>
      <c r="D8" s="25"/>
      <c r="E8" s="25"/>
      <c r="F8" s="25"/>
      <c r="G8" s="25"/>
      <c r="H8" s="25"/>
    </row>
    <row r="9" spans="1:8" ht="45" customHeight="1">
      <c r="A9" s="25"/>
      <c r="B9" s="25"/>
      <c r="C9" s="26"/>
      <c r="D9" s="25"/>
      <c r="E9" s="25"/>
      <c r="F9" s="25"/>
      <c r="G9" s="25"/>
      <c r="H9" s="25"/>
    </row>
    <row r="10" spans="1:8" ht="45" customHeight="1">
      <c r="A10" s="25"/>
      <c r="B10" s="25"/>
      <c r="C10" s="26"/>
      <c r="D10" s="25"/>
      <c r="E10" s="25"/>
      <c r="F10" s="25"/>
      <c r="G10" s="25"/>
      <c r="H10" s="25"/>
    </row>
    <row r="11" spans="1:8" ht="45" customHeight="1">
      <c r="A11" s="25"/>
      <c r="B11" s="25"/>
      <c r="C11" s="26"/>
      <c r="D11" s="25"/>
      <c r="E11" s="25"/>
      <c r="F11" s="25"/>
      <c r="G11" s="25"/>
      <c r="H11" s="25"/>
    </row>
    <row r="12" spans="1:8" ht="45" customHeight="1">
      <c r="A12" s="25"/>
      <c r="B12" s="25"/>
      <c r="C12" s="26"/>
      <c r="D12" s="25"/>
      <c r="E12" s="25"/>
      <c r="F12" s="25"/>
      <c r="G12" s="25"/>
      <c r="H12" s="25"/>
    </row>
    <row r="13" spans="1:8" ht="45" customHeight="1">
      <c r="A13" s="25"/>
      <c r="B13" s="25"/>
      <c r="C13" s="26"/>
      <c r="D13" s="25"/>
      <c r="E13" s="25"/>
      <c r="F13" s="25"/>
      <c r="G13" s="25"/>
      <c r="H13" s="25"/>
    </row>
  </sheetData>
  <sheetProtection formatCells="0" formatColumns="0" formatRows="0"/>
  <mergeCells count="5">
    <mergeCell ref="A2:G2"/>
    <mergeCell ref="A4:C4"/>
    <mergeCell ref="F4:G4"/>
    <mergeCell ref="D4:D5"/>
    <mergeCell ref="E4:E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21"/>
  <sheetViews>
    <sheetView showGridLines="0" showZeros="0" workbookViewId="0" topLeftCell="A1">
      <selection activeCell="A10" sqref="A10:D10"/>
    </sheetView>
  </sheetViews>
  <sheetFormatPr defaultColWidth="6.75390625" defaultRowHeight="45" customHeight="1"/>
  <cols>
    <col min="1" max="3" width="3.25390625" style="405" customWidth="1"/>
    <col min="4" max="4" width="11.75390625" style="405" customWidth="1"/>
    <col min="5" max="5" width="12.50390625" style="405" customWidth="1"/>
    <col min="6" max="6" width="11.625" style="405" customWidth="1"/>
    <col min="7" max="15" width="10.50390625" style="405" customWidth="1"/>
    <col min="16" max="246" width="6.75390625" style="405" customWidth="1"/>
    <col min="247" max="16384" width="6.75390625" style="404" customWidth="1"/>
  </cols>
  <sheetData>
    <row r="1" spans="2:246" ht="45" customHeight="1">
      <c r="B1" s="406"/>
      <c r="C1" s="406"/>
      <c r="D1" s="406"/>
      <c r="E1" s="406"/>
      <c r="F1" s="406"/>
      <c r="G1" s="406"/>
      <c r="H1" s="406"/>
      <c r="I1" s="406"/>
      <c r="J1" s="406"/>
      <c r="K1" s="406"/>
      <c r="O1" s="421" t="s">
        <v>91</v>
      </c>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row>
    <row r="2" spans="1:246" ht="45" customHeight="1">
      <c r="A2" s="407" t="s">
        <v>92</v>
      </c>
      <c r="B2" s="407"/>
      <c r="C2" s="407"/>
      <c r="D2" s="407"/>
      <c r="E2" s="407"/>
      <c r="F2" s="407"/>
      <c r="G2" s="407"/>
      <c r="H2" s="407"/>
      <c r="I2" s="407"/>
      <c r="J2" s="407"/>
      <c r="K2" s="407"/>
      <c r="L2" s="407"/>
      <c r="M2" s="407"/>
      <c r="N2" s="407"/>
      <c r="O2" s="407"/>
      <c r="P2" s="422"/>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row>
    <row r="3" spans="1:246" ht="45" customHeight="1">
      <c r="A3" s="5" t="s">
        <v>2</v>
      </c>
      <c r="B3" s="5"/>
      <c r="C3" s="5"/>
      <c r="D3" s="408"/>
      <c r="E3" s="409"/>
      <c r="F3" s="408"/>
      <c r="G3" s="408"/>
      <c r="H3" s="408"/>
      <c r="I3" s="423"/>
      <c r="J3" s="423"/>
      <c r="K3" s="423"/>
      <c r="N3" s="424" t="s">
        <v>78</v>
      </c>
      <c r="O3" s="424"/>
      <c r="P3" s="425"/>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row>
    <row r="4" spans="1:246" ht="45" customHeight="1">
      <c r="A4" s="410" t="s">
        <v>93</v>
      </c>
      <c r="B4" s="410"/>
      <c r="C4" s="410"/>
      <c r="D4" s="411" t="s">
        <v>94</v>
      </c>
      <c r="E4" s="412" t="s">
        <v>95</v>
      </c>
      <c r="F4" s="413" t="s">
        <v>80</v>
      </c>
      <c r="G4" s="413"/>
      <c r="H4" s="413"/>
      <c r="I4" s="410" t="s">
        <v>81</v>
      </c>
      <c r="J4" s="410" t="s">
        <v>82</v>
      </c>
      <c r="K4" s="410" t="s">
        <v>83</v>
      </c>
      <c r="L4" s="410" t="s">
        <v>84</v>
      </c>
      <c r="M4" s="410" t="s">
        <v>85</v>
      </c>
      <c r="N4" s="426" t="s">
        <v>86</v>
      </c>
      <c r="O4" s="427" t="s">
        <v>87</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row>
    <row r="5" spans="1:246" ht="45" customHeight="1">
      <c r="A5" s="410" t="s">
        <v>96</v>
      </c>
      <c r="B5" s="410" t="s">
        <v>97</v>
      </c>
      <c r="C5" s="410" t="s">
        <v>98</v>
      </c>
      <c r="D5" s="411"/>
      <c r="E5" s="410"/>
      <c r="F5" s="410" t="s">
        <v>88</v>
      </c>
      <c r="G5" s="410" t="s">
        <v>89</v>
      </c>
      <c r="H5" s="410" t="s">
        <v>90</v>
      </c>
      <c r="I5" s="410"/>
      <c r="J5" s="410"/>
      <c r="K5" s="410"/>
      <c r="L5" s="410"/>
      <c r="M5" s="410"/>
      <c r="N5" s="428"/>
      <c r="O5" s="42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row>
    <row r="6" spans="1:246" ht="45" customHeight="1">
      <c r="A6" s="410"/>
      <c r="B6" s="410"/>
      <c r="C6" s="410"/>
      <c r="D6" s="411"/>
      <c r="E6" s="414">
        <f>F6</f>
        <v>2230.07</v>
      </c>
      <c r="F6" s="414">
        <f>G6+H6</f>
        <v>2230.07</v>
      </c>
      <c r="G6" s="414">
        <f>G8</f>
        <v>2161.07</v>
      </c>
      <c r="H6" s="414">
        <v>69</v>
      </c>
      <c r="I6" s="410"/>
      <c r="J6" s="410"/>
      <c r="K6" s="410"/>
      <c r="L6" s="410"/>
      <c r="M6" s="410"/>
      <c r="N6" s="430"/>
      <c r="O6" s="42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row>
    <row r="7" spans="1:246" ht="45" customHeight="1">
      <c r="A7" s="75" t="s">
        <v>99</v>
      </c>
      <c r="B7" s="75"/>
      <c r="C7" s="75"/>
      <c r="D7" s="76" t="s">
        <v>100</v>
      </c>
      <c r="E7" s="414">
        <f>F7</f>
        <v>2230.07</v>
      </c>
      <c r="F7" s="414">
        <f>G7+H7</f>
        <v>2230.07</v>
      </c>
      <c r="G7" s="414">
        <f>G8</f>
        <v>2161.07</v>
      </c>
      <c r="H7" s="414">
        <v>69</v>
      </c>
      <c r="I7" s="410"/>
      <c r="J7" s="410"/>
      <c r="K7" s="410"/>
      <c r="L7" s="410"/>
      <c r="M7" s="410"/>
      <c r="N7" s="430"/>
      <c r="O7" s="42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row>
    <row r="8" spans="1:246" ht="45" customHeight="1">
      <c r="A8" s="75" t="s">
        <v>99</v>
      </c>
      <c r="B8" s="75" t="s">
        <v>101</v>
      </c>
      <c r="C8" s="75"/>
      <c r="D8" s="76" t="s">
        <v>102</v>
      </c>
      <c r="E8" s="414">
        <f>SUM(E9:E11)</f>
        <v>2230.07</v>
      </c>
      <c r="F8" s="414">
        <f>SUM(F9:F11)</f>
        <v>2230.07</v>
      </c>
      <c r="G8" s="414">
        <f>SUM(G9:G11)</f>
        <v>2161.07</v>
      </c>
      <c r="H8" s="414">
        <f>SUM(H9:H11)</f>
        <v>69</v>
      </c>
      <c r="I8" s="410"/>
      <c r="J8" s="410"/>
      <c r="K8" s="410"/>
      <c r="L8" s="410"/>
      <c r="M8" s="410"/>
      <c r="N8" s="430"/>
      <c r="O8" s="42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row>
    <row r="9" spans="1:246" ht="45" customHeight="1">
      <c r="A9" s="75" t="s">
        <v>99</v>
      </c>
      <c r="B9" s="75" t="s">
        <v>101</v>
      </c>
      <c r="C9" s="75" t="s">
        <v>103</v>
      </c>
      <c r="D9" s="76" t="s">
        <v>104</v>
      </c>
      <c r="E9" s="415">
        <f>F9</f>
        <v>986.72</v>
      </c>
      <c r="F9" s="414">
        <f>G9+H9</f>
        <v>986.72</v>
      </c>
      <c r="G9" s="415">
        <v>981.72</v>
      </c>
      <c r="H9" s="414">
        <v>5</v>
      </c>
      <c r="I9" s="410"/>
      <c r="J9" s="410"/>
      <c r="K9" s="410"/>
      <c r="L9" s="410"/>
      <c r="M9" s="410"/>
      <c r="N9" s="430"/>
      <c r="O9" s="42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row>
    <row r="10" spans="1:246" ht="45" customHeight="1">
      <c r="A10" s="75" t="s">
        <v>99</v>
      </c>
      <c r="B10" s="75" t="s">
        <v>101</v>
      </c>
      <c r="C10" s="75" t="s">
        <v>105</v>
      </c>
      <c r="D10" s="76" t="s">
        <v>106</v>
      </c>
      <c r="E10" s="415">
        <f>F10</f>
        <v>597.35</v>
      </c>
      <c r="F10" s="414">
        <f>G10+H10</f>
        <v>597.35</v>
      </c>
      <c r="G10" s="415">
        <v>533.35</v>
      </c>
      <c r="H10" s="414">
        <v>64</v>
      </c>
      <c r="I10" s="410"/>
      <c r="J10" s="410"/>
      <c r="K10" s="410"/>
      <c r="L10" s="410"/>
      <c r="M10" s="410"/>
      <c r="N10" s="430"/>
      <c r="O10" s="42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row>
    <row r="11" spans="1:246" s="404" customFormat="1" ht="45" customHeight="1">
      <c r="A11" s="75" t="s">
        <v>99</v>
      </c>
      <c r="B11" s="75" t="s">
        <v>101</v>
      </c>
      <c r="C11" s="75" t="s">
        <v>107</v>
      </c>
      <c r="D11" s="76" t="s">
        <v>108</v>
      </c>
      <c r="E11" s="415">
        <f>F11</f>
        <v>646</v>
      </c>
      <c r="F11" s="416">
        <f>G11</f>
        <v>646</v>
      </c>
      <c r="G11" s="415">
        <v>646</v>
      </c>
      <c r="H11" s="414"/>
      <c r="I11" s="414"/>
      <c r="J11" s="414"/>
      <c r="K11" s="414"/>
      <c r="L11" s="414"/>
      <c r="M11" s="414"/>
      <c r="N11" s="414"/>
      <c r="O11" s="414"/>
      <c r="P11" s="405"/>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row>
    <row r="12" spans="9:246" ht="45" customHeight="1">
      <c r="I12" s="419"/>
      <c r="J12" s="419"/>
      <c r="K12" s="419"/>
      <c r="L12" s="419"/>
      <c r="M12" s="419"/>
      <c r="N12" s="419"/>
      <c r="O12" s="4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row>
    <row r="13" spans="9:246" ht="45" customHeight="1">
      <c r="I13" s="419"/>
      <c r="J13" s="419"/>
      <c r="K13" s="419"/>
      <c r="L13" s="419"/>
      <c r="M13" s="419"/>
      <c r="N13" s="419"/>
      <c r="O13" s="4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row>
    <row r="14" spans="9:246" ht="45" customHeight="1">
      <c r="I14" s="419"/>
      <c r="J14" s="419"/>
      <c r="K14" s="419"/>
      <c r="L14" s="419"/>
      <c r="M14" s="419"/>
      <c r="N14" s="419"/>
      <c r="O14" s="4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row>
    <row r="15" spans="9:246" ht="45" customHeight="1">
      <c r="I15" s="419"/>
      <c r="J15" s="419"/>
      <c r="K15" s="419"/>
      <c r="L15" s="419"/>
      <c r="M15" s="419"/>
      <c r="N15" s="419"/>
      <c r="O15" s="4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row>
    <row r="16" spans="1:246" ht="45" customHeight="1">
      <c r="A16" s="417"/>
      <c r="B16" s="417"/>
      <c r="C16" s="417"/>
      <c r="D16" s="418"/>
      <c r="E16" s="419"/>
      <c r="F16" s="419"/>
      <c r="G16" s="419"/>
      <c r="H16" s="420"/>
      <c r="I16" s="419"/>
      <c r="J16" s="419"/>
      <c r="K16" s="419"/>
      <c r="L16" s="419"/>
      <c r="M16" s="419"/>
      <c r="N16" s="419"/>
      <c r="O16" s="4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6" ht="45" customHeight="1">
      <c r="A17" s="417"/>
      <c r="B17" s="417"/>
      <c r="C17" s="417"/>
      <c r="D17" s="418"/>
      <c r="E17" s="419"/>
      <c r="F17" s="419"/>
      <c r="G17" s="419"/>
      <c r="H17" s="419"/>
      <c r="I17" s="419"/>
      <c r="J17" s="419"/>
      <c r="K17" s="419"/>
      <c r="L17" s="419"/>
      <c r="M17" s="419"/>
      <c r="N17" s="419"/>
      <c r="O17" s="4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row>
    <row r="18" spans="17:246" ht="45" customHeight="1">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row>
    <row r="19" spans="17:246" ht="45" customHeight="1">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row>
    <row r="20" spans="17:246" ht="45" customHeight="1">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row>
    <row r="21" spans="17:246" ht="45" customHeight="1">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5" right="0.75" top="0.79" bottom="0.79" header="0.39" footer="0.39"/>
  <pageSetup fitToHeight="1" fitToWidth="1" horizontalDpi="1200" verticalDpi="1200" orientation="landscape" paperSize="9" scale="8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7"/>
  <sheetViews>
    <sheetView showGridLines="0" showZeros="0" workbookViewId="0" topLeftCell="A1">
      <selection activeCell="A6" sqref="A6:A7"/>
    </sheetView>
  </sheetViews>
  <sheetFormatPr defaultColWidth="6.75390625" defaultRowHeight="45" customHeight="1"/>
  <cols>
    <col min="1" max="7" width="10.625" style="1" customWidth="1"/>
    <col min="8" max="8" width="15.375" style="1" customWidth="1"/>
    <col min="9" max="9" width="13.25390625" style="1" customWidth="1"/>
    <col min="10" max="10" width="10.625" style="1" customWidth="1"/>
    <col min="11" max="11" width="13.625" style="1" customWidth="1"/>
    <col min="12"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20" t="s">
        <v>277</v>
      </c>
      <c r="M1" s="2"/>
      <c r="N1" s="19"/>
      <c r="O1" s="19"/>
      <c r="P1" s="19"/>
      <c r="Q1" s="19"/>
    </row>
    <row r="2" spans="1:17" ht="45" customHeight="1">
      <c r="A2" s="4" t="s">
        <v>278</v>
      </c>
      <c r="B2" s="4"/>
      <c r="C2" s="4"/>
      <c r="D2" s="4"/>
      <c r="E2" s="4"/>
      <c r="F2" s="4"/>
      <c r="G2" s="4"/>
      <c r="H2" s="4"/>
      <c r="I2" s="4"/>
      <c r="J2" s="4"/>
      <c r="K2" s="4"/>
      <c r="L2" s="4"/>
      <c r="M2" s="2"/>
      <c r="N2" s="19"/>
      <c r="O2" s="19"/>
      <c r="P2" s="19"/>
      <c r="Q2" s="19"/>
    </row>
    <row r="3" spans="1:17" ht="45" customHeight="1">
      <c r="A3" s="5" t="s">
        <v>2</v>
      </c>
      <c r="L3" s="21" t="s">
        <v>78</v>
      </c>
      <c r="N3" s="19"/>
      <c r="O3" s="19"/>
      <c r="P3" s="19"/>
      <c r="Q3" s="19"/>
    </row>
    <row r="4" spans="1:17" ht="45" customHeight="1">
      <c r="A4" s="6" t="s">
        <v>235</v>
      </c>
      <c r="B4" s="7" t="s">
        <v>279</v>
      </c>
      <c r="C4" s="7" t="s">
        <v>280</v>
      </c>
      <c r="D4" s="7"/>
      <c r="E4" s="7" t="s">
        <v>281</v>
      </c>
      <c r="F4" s="8" t="s">
        <v>282</v>
      </c>
      <c r="G4" s="7" t="s">
        <v>283</v>
      </c>
      <c r="H4" s="7" t="s">
        <v>284</v>
      </c>
      <c r="I4" s="7" t="s">
        <v>285</v>
      </c>
      <c r="J4" s="7" t="s">
        <v>286</v>
      </c>
      <c r="K4" s="7" t="s">
        <v>287</v>
      </c>
      <c r="L4" s="7" t="s">
        <v>288</v>
      </c>
      <c r="M4" s="2"/>
      <c r="N4" s="19"/>
      <c r="O4" s="19"/>
      <c r="P4" s="19"/>
      <c r="Q4" s="19"/>
    </row>
    <row r="5" spans="1:17" ht="45" customHeight="1">
      <c r="A5" s="6"/>
      <c r="B5" s="7"/>
      <c r="C5" s="7" t="s">
        <v>167</v>
      </c>
      <c r="D5" s="9" t="s">
        <v>289</v>
      </c>
      <c r="E5" s="7"/>
      <c r="F5" s="8"/>
      <c r="G5" s="7"/>
      <c r="H5" s="7"/>
      <c r="I5" s="7"/>
      <c r="J5" s="7"/>
      <c r="K5" s="7"/>
      <c r="L5" s="7"/>
      <c r="M5" s="2"/>
      <c r="N5" s="19"/>
      <c r="O5" s="19"/>
      <c r="P5" s="19"/>
      <c r="Q5" s="19"/>
    </row>
    <row r="6" spans="1:17" ht="156" customHeight="1">
      <c r="A6" s="10" t="s">
        <v>236</v>
      </c>
      <c r="B6" s="11" t="s">
        <v>290</v>
      </c>
      <c r="C6" s="12">
        <v>180</v>
      </c>
      <c r="D6" s="13">
        <v>180</v>
      </c>
      <c r="E6" s="11" t="s">
        <v>291</v>
      </c>
      <c r="F6" s="11" t="s">
        <v>292</v>
      </c>
      <c r="G6" s="11" t="s">
        <v>293</v>
      </c>
      <c r="H6" s="10" t="s">
        <v>294</v>
      </c>
      <c r="I6" s="11" t="s">
        <v>295</v>
      </c>
      <c r="J6" s="10" t="s">
        <v>296</v>
      </c>
      <c r="K6" s="11" t="s">
        <v>297</v>
      </c>
      <c r="L6" s="22"/>
      <c r="M6" s="2"/>
      <c r="N6" s="19"/>
      <c r="O6" s="19"/>
      <c r="P6" s="19"/>
      <c r="Q6" s="19"/>
    </row>
    <row r="7" spans="1:17" s="1" customFormat="1" ht="216" customHeight="1">
      <c r="A7" s="14" t="s">
        <v>237</v>
      </c>
      <c r="B7" s="15" t="s">
        <v>290</v>
      </c>
      <c r="C7" s="16">
        <v>131</v>
      </c>
      <c r="D7" s="17">
        <v>131</v>
      </c>
      <c r="E7" s="15" t="s">
        <v>298</v>
      </c>
      <c r="F7" s="18" t="s">
        <v>298</v>
      </c>
      <c r="G7" s="18" t="s">
        <v>293</v>
      </c>
      <c r="H7" s="18" t="s">
        <v>299</v>
      </c>
      <c r="I7" s="18" t="s">
        <v>300</v>
      </c>
      <c r="J7" s="14" t="s">
        <v>300</v>
      </c>
      <c r="K7" s="23" t="s">
        <v>301</v>
      </c>
      <c r="L7" s="23"/>
      <c r="M7" s="2"/>
      <c r="N7" s="19"/>
      <c r="O7" s="19"/>
      <c r="P7" s="19"/>
      <c r="Q7" s="19"/>
    </row>
    <row r="8" spans="1:17" ht="45" customHeight="1">
      <c r="A8" s="2"/>
      <c r="B8" s="2"/>
      <c r="C8" s="2"/>
      <c r="D8" s="2"/>
      <c r="E8" s="3"/>
      <c r="F8" s="2"/>
      <c r="G8" s="2"/>
      <c r="H8" s="2"/>
      <c r="I8" s="2"/>
      <c r="J8" s="2"/>
      <c r="K8" s="2"/>
      <c r="L8" s="2"/>
      <c r="M8" s="2"/>
      <c r="N8" s="19"/>
      <c r="O8" s="19"/>
      <c r="P8" s="19"/>
      <c r="Q8" s="19"/>
    </row>
    <row r="9" spans="1:17" ht="45" customHeight="1">
      <c r="A9" s="2"/>
      <c r="B9" s="2"/>
      <c r="C9" s="2"/>
      <c r="D9" s="2"/>
      <c r="E9" s="3"/>
      <c r="F9" s="2"/>
      <c r="G9" s="2"/>
      <c r="H9" s="2"/>
      <c r="I9" s="2"/>
      <c r="J9" s="2"/>
      <c r="K9" s="2"/>
      <c r="L9" s="2"/>
      <c r="M9" s="2"/>
      <c r="N9" s="19"/>
      <c r="O9" s="19"/>
      <c r="P9" s="19"/>
      <c r="Q9" s="19"/>
    </row>
    <row r="10" spans="1:17" ht="45" customHeight="1">
      <c r="A10" s="2"/>
      <c r="B10" s="2"/>
      <c r="C10" s="2"/>
      <c r="D10" s="2"/>
      <c r="E10" s="3"/>
      <c r="F10" s="2"/>
      <c r="G10" s="2"/>
      <c r="H10" s="2"/>
      <c r="I10" s="2"/>
      <c r="J10" s="2"/>
      <c r="K10" s="2"/>
      <c r="L10" s="2"/>
      <c r="M10" s="2"/>
      <c r="N10" s="19"/>
      <c r="O10" s="19"/>
      <c r="P10" s="19"/>
      <c r="Q10" s="19"/>
    </row>
    <row r="11" spans="1:17" ht="45" customHeight="1">
      <c r="A11" s="2"/>
      <c r="B11" s="2"/>
      <c r="C11" s="2"/>
      <c r="D11" s="2"/>
      <c r="E11" s="3"/>
      <c r="F11" s="2"/>
      <c r="G11" s="2"/>
      <c r="H11" s="2"/>
      <c r="I11" s="2"/>
      <c r="J11" s="2"/>
      <c r="K11" s="2"/>
      <c r="L11" s="2"/>
      <c r="M11" s="2"/>
      <c r="N11" s="19"/>
      <c r="O11" s="19"/>
      <c r="P11" s="19"/>
      <c r="Q11" s="19"/>
    </row>
    <row r="12" spans="1:17" ht="45" customHeight="1">
      <c r="A12" s="2"/>
      <c r="B12" s="2"/>
      <c r="C12" s="2"/>
      <c r="D12" s="2"/>
      <c r="E12" s="3"/>
      <c r="F12" s="2"/>
      <c r="G12" s="2"/>
      <c r="H12" s="2"/>
      <c r="I12" s="2"/>
      <c r="J12" s="2"/>
      <c r="K12" s="2"/>
      <c r="L12" s="2"/>
      <c r="M12" s="2"/>
      <c r="N12" s="19"/>
      <c r="O12" s="19"/>
      <c r="P12" s="19"/>
      <c r="Q12" s="19"/>
    </row>
    <row r="13" spans="1:17" ht="45" customHeight="1">
      <c r="A13" s="2"/>
      <c r="B13" s="2"/>
      <c r="C13" s="2"/>
      <c r="D13" s="2"/>
      <c r="E13" s="3"/>
      <c r="F13" s="2"/>
      <c r="G13" s="2"/>
      <c r="H13" s="2"/>
      <c r="I13" s="2"/>
      <c r="J13" s="2"/>
      <c r="K13" s="2"/>
      <c r="L13" s="2"/>
      <c r="M13" s="2"/>
      <c r="N13" s="19"/>
      <c r="O13" s="19"/>
      <c r="P13" s="19"/>
      <c r="Q13" s="19"/>
    </row>
    <row r="14" spans="1:17" ht="45" customHeight="1">
      <c r="A14" s="2"/>
      <c r="B14" s="2"/>
      <c r="C14" s="2"/>
      <c r="D14" s="2"/>
      <c r="E14" s="3"/>
      <c r="F14" s="2"/>
      <c r="G14" s="2"/>
      <c r="H14" s="2"/>
      <c r="I14" s="2"/>
      <c r="J14" s="2"/>
      <c r="K14" s="2"/>
      <c r="L14" s="2"/>
      <c r="M14" s="2"/>
      <c r="N14" s="19"/>
      <c r="O14" s="19"/>
      <c r="P14" s="19"/>
      <c r="Q14" s="19"/>
    </row>
    <row r="15" spans="1:17" ht="45" customHeight="1">
      <c r="A15" s="19"/>
      <c r="B15" s="19"/>
      <c r="C15" s="19"/>
      <c r="D15" s="19"/>
      <c r="E15" s="19"/>
      <c r="F15" s="19"/>
      <c r="G15" s="19"/>
      <c r="H15" s="19"/>
      <c r="I15" s="19"/>
      <c r="J15" s="19"/>
      <c r="K15" s="19"/>
      <c r="L15" s="19"/>
      <c r="M15" s="19"/>
      <c r="N15" s="19"/>
      <c r="O15" s="19"/>
      <c r="P15" s="19"/>
      <c r="Q15" s="19"/>
    </row>
    <row r="16" spans="14:17" ht="45" customHeight="1">
      <c r="N16" s="19"/>
      <c r="O16" s="19"/>
      <c r="P16" s="19"/>
      <c r="Q16" s="19"/>
    </row>
    <row r="17" spans="1:17" ht="45" customHeight="1">
      <c r="A17" s="19"/>
      <c r="B17" s="19"/>
      <c r="C17" s="19"/>
      <c r="D17" s="19"/>
      <c r="E17" s="19"/>
      <c r="F17" s="19"/>
      <c r="G17" s="19"/>
      <c r="H17" s="19"/>
      <c r="I17" s="19"/>
      <c r="K17" s="19"/>
      <c r="L17" s="19"/>
      <c r="M17" s="19"/>
      <c r="N17" s="19"/>
      <c r="O17" s="19"/>
      <c r="P17" s="19"/>
      <c r="Q17" s="19"/>
    </row>
  </sheetData>
  <sheetProtection formatCells="0" formatColumns="0" formatRows="0"/>
  <mergeCells count="12">
    <mergeCell ref="A2:L2"/>
    <mergeCell ref="C4:D4"/>
    <mergeCell ref="A4:A5"/>
    <mergeCell ref="B4:B5"/>
    <mergeCell ref="E4:E5"/>
    <mergeCell ref="F4:F5"/>
    <mergeCell ref="G4:G5"/>
    <mergeCell ref="H4:H5"/>
    <mergeCell ref="I4:I5"/>
    <mergeCell ref="J4:J5"/>
    <mergeCell ref="K4:K5"/>
    <mergeCell ref="L4:L5"/>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E7" sqref="E7:Q12"/>
    </sheetView>
  </sheetViews>
  <sheetFormatPr defaultColWidth="6.75390625" defaultRowHeight="45" customHeight="1"/>
  <cols>
    <col min="1" max="3" width="3.50390625" style="369" customWidth="1"/>
    <col min="4" max="4" width="8.50390625" style="370" customWidth="1"/>
    <col min="5" max="5" width="9.75390625" style="371" customWidth="1"/>
    <col min="6" max="9" width="8.50390625" style="371" customWidth="1"/>
    <col min="10" max="11" width="8.625" style="371" customWidth="1"/>
    <col min="12" max="16" width="8.00390625" style="371" customWidth="1"/>
    <col min="17" max="17" width="8.00390625" style="372" customWidth="1"/>
    <col min="18" max="20" width="8.00390625" style="373" customWidth="1"/>
    <col min="21" max="16384" width="6.75390625" style="372" customWidth="1"/>
  </cols>
  <sheetData>
    <row r="1" spans="1:20" ht="45" customHeight="1">
      <c r="A1" s="351"/>
      <c r="B1" s="351"/>
      <c r="C1" s="351"/>
      <c r="D1" s="351"/>
      <c r="E1" s="351"/>
      <c r="F1" s="351"/>
      <c r="G1" s="351"/>
      <c r="H1" s="351"/>
      <c r="I1" s="351"/>
      <c r="J1" s="351"/>
      <c r="K1" s="351"/>
      <c r="L1" s="351"/>
      <c r="M1" s="351"/>
      <c r="N1" s="351"/>
      <c r="R1" s="393"/>
      <c r="S1" s="393"/>
      <c r="T1" s="351" t="s">
        <v>109</v>
      </c>
    </row>
    <row r="2" spans="1:20" ht="45" customHeight="1">
      <c r="A2" s="374" t="s">
        <v>110</v>
      </c>
      <c r="B2" s="374"/>
      <c r="C2" s="374"/>
      <c r="D2" s="374"/>
      <c r="E2" s="374"/>
      <c r="F2" s="374"/>
      <c r="G2" s="374"/>
      <c r="H2" s="374"/>
      <c r="I2" s="374"/>
      <c r="J2" s="374"/>
      <c r="K2" s="374"/>
      <c r="L2" s="374"/>
      <c r="M2" s="374"/>
      <c r="N2" s="374"/>
      <c r="O2" s="374"/>
      <c r="P2" s="374"/>
      <c r="Q2" s="374"/>
      <c r="R2" s="374"/>
      <c r="S2" s="374"/>
      <c r="T2" s="374"/>
    </row>
    <row r="3" spans="1:20" s="367" customFormat="1" ht="45" customHeight="1">
      <c r="A3" s="5" t="s">
        <v>2</v>
      </c>
      <c r="B3" s="5"/>
      <c r="C3" s="5"/>
      <c r="D3" s="375"/>
      <c r="E3" s="375"/>
      <c r="F3" s="375"/>
      <c r="G3" s="375"/>
      <c r="H3" s="375"/>
      <c r="I3" s="375"/>
      <c r="J3" s="351"/>
      <c r="K3" s="351"/>
      <c r="L3" s="351"/>
      <c r="M3" s="351"/>
      <c r="N3" s="351"/>
      <c r="O3" s="386"/>
      <c r="P3" s="386"/>
      <c r="R3" s="394"/>
      <c r="S3" s="395" t="s">
        <v>78</v>
      </c>
      <c r="T3" s="395"/>
    </row>
    <row r="4" spans="1:20" s="367" customFormat="1" ht="45" customHeight="1">
      <c r="A4" s="376" t="s">
        <v>93</v>
      </c>
      <c r="B4" s="377"/>
      <c r="C4" s="377"/>
      <c r="D4" s="98" t="s">
        <v>94</v>
      </c>
      <c r="E4" s="378" t="s">
        <v>95</v>
      </c>
      <c r="F4" s="379" t="s">
        <v>111</v>
      </c>
      <c r="G4" s="376"/>
      <c r="H4" s="376"/>
      <c r="I4" s="387"/>
      <c r="J4" s="388" t="s">
        <v>112</v>
      </c>
      <c r="K4" s="388"/>
      <c r="L4" s="388"/>
      <c r="M4" s="388"/>
      <c r="N4" s="388"/>
      <c r="O4" s="388"/>
      <c r="P4" s="388"/>
      <c r="Q4" s="388"/>
      <c r="R4" s="396" t="s">
        <v>113</v>
      </c>
      <c r="S4" s="397" t="s">
        <v>114</v>
      </c>
      <c r="T4" s="397" t="s">
        <v>115</v>
      </c>
    </row>
    <row r="5" spans="1:20" s="367" customFormat="1" ht="45" customHeight="1">
      <c r="A5" s="380" t="s">
        <v>96</v>
      </c>
      <c r="B5" s="98" t="s">
        <v>97</v>
      </c>
      <c r="C5" s="98" t="s">
        <v>98</v>
      </c>
      <c r="D5" s="98"/>
      <c r="E5" s="381"/>
      <c r="F5" s="382" t="s">
        <v>79</v>
      </c>
      <c r="G5" s="382" t="s">
        <v>116</v>
      </c>
      <c r="H5" s="382" t="s">
        <v>117</v>
      </c>
      <c r="I5" s="98" t="s">
        <v>118</v>
      </c>
      <c r="J5" s="389" t="s">
        <v>79</v>
      </c>
      <c r="K5" s="390" t="s">
        <v>119</v>
      </c>
      <c r="L5" s="390" t="s">
        <v>120</v>
      </c>
      <c r="M5" s="389" t="s">
        <v>121</v>
      </c>
      <c r="N5" s="391" t="s">
        <v>122</v>
      </c>
      <c r="O5" s="391" t="s">
        <v>123</v>
      </c>
      <c r="P5" s="391" t="s">
        <v>124</v>
      </c>
      <c r="Q5" s="391" t="s">
        <v>125</v>
      </c>
      <c r="R5" s="398"/>
      <c r="S5" s="399"/>
      <c r="T5" s="399"/>
    </row>
    <row r="6" spans="1:20" ht="45" customHeight="1">
      <c r="A6" s="380"/>
      <c r="B6" s="98"/>
      <c r="C6" s="98"/>
      <c r="D6" s="98"/>
      <c r="E6" s="383"/>
      <c r="F6" s="382"/>
      <c r="G6" s="382"/>
      <c r="H6" s="382"/>
      <c r="I6" s="98"/>
      <c r="J6" s="98"/>
      <c r="K6" s="392"/>
      <c r="L6" s="392"/>
      <c r="M6" s="98"/>
      <c r="N6" s="389"/>
      <c r="O6" s="389"/>
      <c r="P6" s="389"/>
      <c r="Q6" s="389"/>
      <c r="R6" s="399"/>
      <c r="S6" s="399"/>
      <c r="T6" s="399"/>
    </row>
    <row r="7" spans="1:20" ht="45" customHeight="1">
      <c r="A7" s="97"/>
      <c r="B7" s="98"/>
      <c r="C7" s="98"/>
      <c r="D7" s="98"/>
      <c r="E7" s="99">
        <f>E8</f>
        <v>2230.0699999999997</v>
      </c>
      <c r="F7" s="99">
        <f aca="true" t="shared" si="0" ref="F7:Q7">F8</f>
        <v>1584.0699999999997</v>
      </c>
      <c r="G7" s="99">
        <f t="shared" si="0"/>
        <v>1320.97</v>
      </c>
      <c r="H7" s="99">
        <f t="shared" si="0"/>
        <v>197.01</v>
      </c>
      <c r="I7" s="99">
        <f t="shared" si="0"/>
        <v>66.09</v>
      </c>
      <c r="J7" s="99">
        <f t="shared" si="0"/>
        <v>646</v>
      </c>
      <c r="K7" s="99">
        <f t="shared" si="0"/>
        <v>0</v>
      </c>
      <c r="L7" s="99">
        <f t="shared" si="0"/>
        <v>366</v>
      </c>
      <c r="M7" s="99">
        <f t="shared" si="0"/>
        <v>0</v>
      </c>
      <c r="N7" s="99">
        <f t="shared" si="0"/>
        <v>0</v>
      </c>
      <c r="O7" s="99">
        <f t="shared" si="0"/>
        <v>0</v>
      </c>
      <c r="P7" s="99">
        <f t="shared" si="0"/>
        <v>3</v>
      </c>
      <c r="Q7" s="99">
        <f t="shared" si="0"/>
        <v>277</v>
      </c>
      <c r="R7" s="399"/>
      <c r="S7" s="399"/>
      <c r="T7" s="399"/>
    </row>
    <row r="8" spans="1:20" ht="45" customHeight="1">
      <c r="A8" s="75" t="s">
        <v>99</v>
      </c>
      <c r="B8" s="75"/>
      <c r="C8" s="75"/>
      <c r="D8" s="76" t="s">
        <v>100</v>
      </c>
      <c r="E8" s="99">
        <f>E9</f>
        <v>2230.0699999999997</v>
      </c>
      <c r="F8" s="99">
        <f aca="true" t="shared" si="1" ref="F8:Q8">F9</f>
        <v>1584.0699999999997</v>
      </c>
      <c r="G8" s="99">
        <f t="shared" si="1"/>
        <v>1320.97</v>
      </c>
      <c r="H8" s="99">
        <f t="shared" si="1"/>
        <v>197.01</v>
      </c>
      <c r="I8" s="99">
        <f t="shared" si="1"/>
        <v>66.09</v>
      </c>
      <c r="J8" s="99">
        <f t="shared" si="1"/>
        <v>646</v>
      </c>
      <c r="K8" s="99">
        <f t="shared" si="1"/>
        <v>0</v>
      </c>
      <c r="L8" s="99">
        <f t="shared" si="1"/>
        <v>366</v>
      </c>
      <c r="M8" s="99">
        <f t="shared" si="1"/>
        <v>0</v>
      </c>
      <c r="N8" s="99">
        <f t="shared" si="1"/>
        <v>0</v>
      </c>
      <c r="O8" s="99">
        <f t="shared" si="1"/>
        <v>0</v>
      </c>
      <c r="P8" s="99">
        <f t="shared" si="1"/>
        <v>3</v>
      </c>
      <c r="Q8" s="99">
        <f t="shared" si="1"/>
        <v>277</v>
      </c>
      <c r="R8" s="399"/>
      <c r="S8" s="399"/>
      <c r="T8" s="399"/>
    </row>
    <row r="9" spans="1:20" ht="45" customHeight="1">
      <c r="A9" s="75" t="s">
        <v>99</v>
      </c>
      <c r="B9" s="75" t="s">
        <v>101</v>
      </c>
      <c r="C9" s="75"/>
      <c r="D9" s="76" t="s">
        <v>102</v>
      </c>
      <c r="E9" s="99">
        <f>SUM(E10:E12)</f>
        <v>2230.0699999999997</v>
      </c>
      <c r="F9" s="99">
        <f aca="true" t="shared" si="2" ref="F9:Q9">SUM(F10:F12)</f>
        <v>1584.0699999999997</v>
      </c>
      <c r="G9" s="99">
        <f t="shared" si="2"/>
        <v>1320.97</v>
      </c>
      <c r="H9" s="99">
        <f t="shared" si="2"/>
        <v>197.01</v>
      </c>
      <c r="I9" s="99">
        <f t="shared" si="2"/>
        <v>66.09</v>
      </c>
      <c r="J9" s="99">
        <f t="shared" si="2"/>
        <v>646</v>
      </c>
      <c r="K9" s="99">
        <f t="shared" si="2"/>
        <v>0</v>
      </c>
      <c r="L9" s="99">
        <f t="shared" si="2"/>
        <v>366</v>
      </c>
      <c r="M9" s="99">
        <f t="shared" si="2"/>
        <v>0</v>
      </c>
      <c r="N9" s="99">
        <f t="shared" si="2"/>
        <v>0</v>
      </c>
      <c r="O9" s="99">
        <f t="shared" si="2"/>
        <v>0</v>
      </c>
      <c r="P9" s="99">
        <f t="shared" si="2"/>
        <v>3</v>
      </c>
      <c r="Q9" s="99">
        <f t="shared" si="2"/>
        <v>277</v>
      </c>
      <c r="R9" s="399"/>
      <c r="S9" s="399"/>
      <c r="T9" s="399"/>
    </row>
    <row r="10" spans="1:20" ht="45" customHeight="1">
      <c r="A10" s="75" t="s">
        <v>99</v>
      </c>
      <c r="B10" s="75" t="s">
        <v>101</v>
      </c>
      <c r="C10" s="75" t="s">
        <v>103</v>
      </c>
      <c r="D10" s="76" t="s">
        <v>104</v>
      </c>
      <c r="E10" s="99">
        <f>SUM(F10+J10)</f>
        <v>986.7199999999999</v>
      </c>
      <c r="F10" s="99">
        <f>SUM(G10:I10)</f>
        <v>986.7199999999999</v>
      </c>
      <c r="G10" s="77">
        <v>835.41</v>
      </c>
      <c r="H10" s="77">
        <v>92.78</v>
      </c>
      <c r="I10" s="77">
        <v>58.53</v>
      </c>
      <c r="J10" s="385"/>
      <c r="K10" s="385"/>
      <c r="L10" s="385"/>
      <c r="M10" s="385"/>
      <c r="N10" s="385"/>
      <c r="O10" s="385"/>
      <c r="P10" s="385"/>
      <c r="Q10" s="400"/>
      <c r="R10" s="399"/>
      <c r="S10" s="399"/>
      <c r="T10" s="399"/>
    </row>
    <row r="11" spans="1:20" ht="45" customHeight="1">
      <c r="A11" s="75" t="s">
        <v>99</v>
      </c>
      <c r="B11" s="75" t="s">
        <v>101</v>
      </c>
      <c r="C11" s="75" t="s">
        <v>105</v>
      </c>
      <c r="D11" s="76" t="s">
        <v>106</v>
      </c>
      <c r="E11" s="102">
        <f>F11</f>
        <v>597.3499999999999</v>
      </c>
      <c r="F11" s="102">
        <f>SUM(G11:I11)</f>
        <v>597.3499999999999</v>
      </c>
      <c r="G11" s="384">
        <v>485.56</v>
      </c>
      <c r="H11" s="384">
        <v>104.23</v>
      </c>
      <c r="I11" s="384">
        <v>7.56</v>
      </c>
      <c r="J11" s="385"/>
      <c r="K11" s="385"/>
      <c r="L11" s="385"/>
      <c r="M11" s="385"/>
      <c r="N11" s="385"/>
      <c r="O11" s="385"/>
      <c r="P11" s="385"/>
      <c r="Q11" s="400"/>
      <c r="R11" s="399"/>
      <c r="S11" s="399"/>
      <c r="T11" s="399"/>
    </row>
    <row r="12" spans="1:20" s="368" customFormat="1" ht="45" customHeight="1">
      <c r="A12" s="75" t="s">
        <v>99</v>
      </c>
      <c r="B12" s="75" t="s">
        <v>101</v>
      </c>
      <c r="C12" s="75" t="s">
        <v>107</v>
      </c>
      <c r="D12" s="76" t="s">
        <v>108</v>
      </c>
      <c r="E12" s="385">
        <f>J12</f>
        <v>646</v>
      </c>
      <c r="F12" s="385"/>
      <c r="G12" s="385"/>
      <c r="H12" s="385"/>
      <c r="I12" s="385"/>
      <c r="J12" s="385">
        <f>SUM(K12:Q12)</f>
        <v>646</v>
      </c>
      <c r="K12" s="385"/>
      <c r="L12" s="385">
        <v>366</v>
      </c>
      <c r="M12" s="385"/>
      <c r="N12" s="385"/>
      <c r="O12" s="385"/>
      <c r="P12" s="385">
        <v>3</v>
      </c>
      <c r="Q12" s="401">
        <v>277</v>
      </c>
      <c r="R12" s="402"/>
      <c r="S12" s="402"/>
      <c r="T12" s="402"/>
    </row>
    <row r="13" spans="18:20" ht="45" customHeight="1">
      <c r="R13" s="403"/>
      <c r="S13" s="403"/>
      <c r="T13" s="403"/>
    </row>
    <row r="14" spans="18:20" ht="45" customHeight="1">
      <c r="R14" s="403"/>
      <c r="S14" s="403"/>
      <c r="T14" s="403"/>
    </row>
    <row r="15" spans="18:20" ht="45" customHeight="1">
      <c r="R15" s="403"/>
      <c r="S15" s="403"/>
      <c r="T15" s="403"/>
    </row>
    <row r="16" spans="18:20" ht="45" customHeight="1">
      <c r="R16" s="403"/>
      <c r="S16" s="403"/>
      <c r="T16" s="403"/>
    </row>
    <row r="21" spans="1:21" ht="45" customHeight="1">
      <c r="A21" s="19"/>
      <c r="B21" s="19"/>
      <c r="C21" s="19"/>
      <c r="D21" s="19"/>
      <c r="E21" s="19"/>
      <c r="O21" s="19"/>
      <c r="P21" s="19"/>
      <c r="Q21" s="19"/>
      <c r="R21" s="19"/>
      <c r="S21" s="19"/>
      <c r="T21" s="19"/>
      <c r="U21" s="19"/>
    </row>
    <row r="22" spans="1:21" ht="45" customHeight="1">
      <c r="A22" s="19"/>
      <c r="B22" s="19"/>
      <c r="C22" s="19"/>
      <c r="D22" s="19"/>
      <c r="E22" s="19"/>
      <c r="O22" s="19"/>
      <c r="P22" s="19"/>
      <c r="Q22" s="19"/>
      <c r="R22" s="19"/>
      <c r="S22" s="19"/>
      <c r="T22" s="19"/>
      <c r="U22" s="19"/>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 bottom="0.79" header="0.39" footer="0.39"/>
  <pageSetup fitToHeight="1" fitToWidth="1" horizontalDpi="1200" verticalDpi="12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1">
      <selection activeCell="E7" sqref="E7:T12"/>
    </sheetView>
  </sheetViews>
  <sheetFormatPr defaultColWidth="9.00390625" defaultRowHeight="45" customHeight="1"/>
  <cols>
    <col min="1" max="1" width="3.75390625" style="19" customWidth="1"/>
    <col min="2" max="3" width="4.25390625" style="19" customWidth="1"/>
    <col min="4" max="4" width="9.125" style="19" customWidth="1"/>
    <col min="5" max="5" width="10.625" style="19" customWidth="1"/>
    <col min="6" max="6" width="8.125" style="19" customWidth="1"/>
    <col min="7" max="9" width="7.25390625" style="19" customWidth="1"/>
    <col min="10" max="10" width="8.75390625" style="19" customWidth="1"/>
    <col min="11" max="11" width="9.25390625" style="19" customWidth="1"/>
    <col min="12" max="20" width="7.25390625" style="19" customWidth="1"/>
    <col min="21" max="16384" width="9.00390625" style="19" customWidth="1"/>
  </cols>
  <sheetData>
    <row r="1" spans="1:20" ht="45" customHeight="1">
      <c r="A1" s="63"/>
      <c r="B1" s="63"/>
      <c r="C1" s="63"/>
      <c r="D1" s="63"/>
      <c r="E1" s="63"/>
      <c r="F1" s="63"/>
      <c r="G1" s="63"/>
      <c r="H1" s="63"/>
      <c r="I1" s="63"/>
      <c r="J1" s="63"/>
      <c r="K1" s="63"/>
      <c r="L1" s="63"/>
      <c r="M1" s="63"/>
      <c r="N1" s="63"/>
      <c r="O1" s="63"/>
      <c r="P1" s="63"/>
      <c r="Q1" s="63"/>
      <c r="R1" s="63"/>
      <c r="S1" s="63"/>
      <c r="T1" s="351" t="s">
        <v>126</v>
      </c>
    </row>
    <row r="2" spans="1:20" ht="45" customHeight="1">
      <c r="A2" s="64" t="s">
        <v>127</v>
      </c>
      <c r="B2" s="64"/>
      <c r="C2" s="64"/>
      <c r="D2" s="64"/>
      <c r="E2" s="64"/>
      <c r="F2" s="64"/>
      <c r="G2" s="64"/>
      <c r="H2" s="64"/>
      <c r="I2" s="64"/>
      <c r="J2" s="64"/>
      <c r="K2" s="64"/>
      <c r="L2" s="64"/>
      <c r="M2" s="64"/>
      <c r="N2" s="64"/>
      <c r="O2" s="64"/>
      <c r="P2" s="64"/>
      <c r="Q2" s="64"/>
      <c r="R2" s="64"/>
      <c r="S2" s="64"/>
      <c r="T2" s="64"/>
    </row>
    <row r="3" spans="1:20" ht="45" customHeight="1">
      <c r="A3" s="5" t="s">
        <v>2</v>
      </c>
      <c r="B3" s="5"/>
      <c r="C3" s="5"/>
      <c r="D3" s="63"/>
      <c r="E3" s="63"/>
      <c r="F3" s="63"/>
      <c r="G3" s="63"/>
      <c r="H3" s="63"/>
      <c r="I3" s="63"/>
      <c r="J3" s="63"/>
      <c r="K3" s="63"/>
      <c r="L3" s="63"/>
      <c r="M3" s="63"/>
      <c r="N3" s="63"/>
      <c r="O3" s="63"/>
      <c r="P3" s="63"/>
      <c r="Q3" s="63"/>
      <c r="R3" s="63"/>
      <c r="S3" s="118" t="s">
        <v>78</v>
      </c>
      <c r="T3" s="118"/>
    </row>
    <row r="4" spans="1:20" ht="45" customHeight="1">
      <c r="A4" s="65" t="s">
        <v>93</v>
      </c>
      <c r="B4" s="66"/>
      <c r="C4" s="67"/>
      <c r="D4" s="68" t="s">
        <v>94</v>
      </c>
      <c r="E4" s="68" t="s">
        <v>95</v>
      </c>
      <c r="F4" s="69" t="s">
        <v>128</v>
      </c>
      <c r="G4" s="69" t="s">
        <v>129</v>
      </c>
      <c r="H4" s="69" t="s">
        <v>130</v>
      </c>
      <c r="I4" s="69" t="s">
        <v>131</v>
      </c>
      <c r="J4" s="69" t="s">
        <v>132</v>
      </c>
      <c r="K4" s="69" t="s">
        <v>133</v>
      </c>
      <c r="L4" s="69" t="s">
        <v>120</v>
      </c>
      <c r="M4" s="69" t="s">
        <v>134</v>
      </c>
      <c r="N4" s="69" t="s">
        <v>118</v>
      </c>
      <c r="O4" s="69" t="s">
        <v>122</v>
      </c>
      <c r="P4" s="69" t="s">
        <v>121</v>
      </c>
      <c r="Q4" s="69" t="s">
        <v>135</v>
      </c>
      <c r="R4" s="69" t="s">
        <v>136</v>
      </c>
      <c r="S4" s="69" t="s">
        <v>137</v>
      </c>
      <c r="T4" s="69" t="s">
        <v>125</v>
      </c>
    </row>
    <row r="5" spans="1:20" ht="45" customHeight="1">
      <c r="A5" s="68" t="s">
        <v>96</v>
      </c>
      <c r="B5" s="68" t="s">
        <v>97</v>
      </c>
      <c r="C5" s="68" t="s">
        <v>98</v>
      </c>
      <c r="D5" s="70"/>
      <c r="E5" s="70"/>
      <c r="F5" s="69"/>
      <c r="G5" s="69"/>
      <c r="H5" s="69"/>
      <c r="I5" s="69"/>
      <c r="J5" s="69"/>
      <c r="K5" s="69"/>
      <c r="L5" s="69"/>
      <c r="M5" s="69"/>
      <c r="N5" s="69"/>
      <c r="O5" s="69"/>
      <c r="P5" s="69"/>
      <c r="Q5" s="69"/>
      <c r="R5" s="69"/>
      <c r="S5" s="69"/>
      <c r="T5" s="69"/>
    </row>
    <row r="6" spans="1:20" ht="45" customHeight="1">
      <c r="A6" s="71"/>
      <c r="B6" s="71"/>
      <c r="C6" s="71"/>
      <c r="D6" s="71"/>
      <c r="E6" s="71"/>
      <c r="F6" s="69"/>
      <c r="G6" s="69"/>
      <c r="H6" s="69"/>
      <c r="I6" s="69"/>
      <c r="J6" s="69"/>
      <c r="K6" s="69"/>
      <c r="L6" s="69"/>
      <c r="M6" s="69"/>
      <c r="N6" s="69"/>
      <c r="O6" s="69"/>
      <c r="P6" s="69"/>
      <c r="Q6" s="69"/>
      <c r="R6" s="69"/>
      <c r="S6" s="69"/>
      <c r="T6" s="69"/>
    </row>
    <row r="7" spans="1:20" ht="45" customHeight="1">
      <c r="A7" s="72"/>
      <c r="B7" s="72"/>
      <c r="C7" s="72"/>
      <c r="D7" s="73"/>
      <c r="E7" s="74">
        <f>E8</f>
        <v>2230.0699999999997</v>
      </c>
      <c r="F7" s="74">
        <f aca="true" t="shared" si="0" ref="F7:T7">F8</f>
        <v>1320.97</v>
      </c>
      <c r="G7" s="74">
        <f t="shared" si="0"/>
        <v>197.01</v>
      </c>
      <c r="H7" s="74">
        <f t="shared" si="0"/>
        <v>3</v>
      </c>
      <c r="I7" s="74">
        <f t="shared" si="0"/>
        <v>0</v>
      </c>
      <c r="J7" s="74">
        <f t="shared" si="0"/>
        <v>0</v>
      </c>
      <c r="K7" s="74">
        <f t="shared" si="0"/>
        <v>0</v>
      </c>
      <c r="L7" s="74">
        <f t="shared" si="0"/>
        <v>366</v>
      </c>
      <c r="M7" s="74">
        <f t="shared" si="0"/>
        <v>0</v>
      </c>
      <c r="N7" s="74">
        <f t="shared" si="0"/>
        <v>66.09</v>
      </c>
      <c r="O7" s="74">
        <f t="shared" si="0"/>
        <v>0</v>
      </c>
      <c r="P7" s="74">
        <f t="shared" si="0"/>
        <v>0</v>
      </c>
      <c r="Q7" s="74">
        <f t="shared" si="0"/>
        <v>0</v>
      </c>
      <c r="R7" s="74">
        <f t="shared" si="0"/>
        <v>0</v>
      </c>
      <c r="S7" s="74">
        <f t="shared" si="0"/>
        <v>0</v>
      </c>
      <c r="T7" s="74">
        <f t="shared" si="0"/>
        <v>277</v>
      </c>
    </row>
    <row r="8" spans="1:20" ht="45" customHeight="1">
      <c r="A8" s="75" t="s">
        <v>99</v>
      </c>
      <c r="B8" s="75"/>
      <c r="C8" s="75"/>
      <c r="D8" s="76" t="s">
        <v>100</v>
      </c>
      <c r="E8" s="74">
        <f>E9</f>
        <v>2230.0699999999997</v>
      </c>
      <c r="F8" s="74">
        <f aca="true" t="shared" si="1" ref="F8:T8">F9</f>
        <v>1320.97</v>
      </c>
      <c r="G8" s="74">
        <f t="shared" si="1"/>
        <v>197.01</v>
      </c>
      <c r="H8" s="74">
        <f t="shared" si="1"/>
        <v>3</v>
      </c>
      <c r="I8" s="74">
        <f t="shared" si="1"/>
        <v>0</v>
      </c>
      <c r="J8" s="74">
        <f t="shared" si="1"/>
        <v>0</v>
      </c>
      <c r="K8" s="74">
        <f t="shared" si="1"/>
        <v>0</v>
      </c>
      <c r="L8" s="74">
        <f t="shared" si="1"/>
        <v>366</v>
      </c>
      <c r="M8" s="74">
        <f t="shared" si="1"/>
        <v>0</v>
      </c>
      <c r="N8" s="74">
        <f t="shared" si="1"/>
        <v>66.09</v>
      </c>
      <c r="O8" s="74">
        <f t="shared" si="1"/>
        <v>0</v>
      </c>
      <c r="P8" s="74">
        <f t="shared" si="1"/>
        <v>0</v>
      </c>
      <c r="Q8" s="74">
        <f t="shared" si="1"/>
        <v>0</v>
      </c>
      <c r="R8" s="74">
        <f t="shared" si="1"/>
        <v>0</v>
      </c>
      <c r="S8" s="74">
        <f t="shared" si="1"/>
        <v>0</v>
      </c>
      <c r="T8" s="74">
        <f t="shared" si="1"/>
        <v>277</v>
      </c>
    </row>
    <row r="9" spans="1:20" ht="45" customHeight="1">
      <c r="A9" s="75" t="s">
        <v>99</v>
      </c>
      <c r="B9" s="75" t="s">
        <v>101</v>
      </c>
      <c r="C9" s="75"/>
      <c r="D9" s="76" t="s">
        <v>102</v>
      </c>
      <c r="E9" s="74">
        <f>SUM(E10:E12)</f>
        <v>2230.0699999999997</v>
      </c>
      <c r="F9" s="74">
        <f aca="true" t="shared" si="2" ref="F9:T9">SUM(F10:F12)</f>
        <v>1320.97</v>
      </c>
      <c r="G9" s="74">
        <f t="shared" si="2"/>
        <v>197.01</v>
      </c>
      <c r="H9" s="74">
        <f t="shared" si="2"/>
        <v>3</v>
      </c>
      <c r="I9" s="74">
        <f t="shared" si="2"/>
        <v>0</v>
      </c>
      <c r="J9" s="74">
        <f t="shared" si="2"/>
        <v>0</v>
      </c>
      <c r="K9" s="74">
        <f t="shared" si="2"/>
        <v>0</v>
      </c>
      <c r="L9" s="74">
        <f t="shared" si="2"/>
        <v>366</v>
      </c>
      <c r="M9" s="74">
        <f t="shared" si="2"/>
        <v>0</v>
      </c>
      <c r="N9" s="74">
        <f t="shared" si="2"/>
        <v>66.09</v>
      </c>
      <c r="O9" s="74">
        <f t="shared" si="2"/>
        <v>0</v>
      </c>
      <c r="P9" s="74">
        <f t="shared" si="2"/>
        <v>0</v>
      </c>
      <c r="Q9" s="74">
        <f t="shared" si="2"/>
        <v>0</v>
      </c>
      <c r="R9" s="74">
        <f t="shared" si="2"/>
        <v>0</v>
      </c>
      <c r="S9" s="74">
        <f t="shared" si="2"/>
        <v>0</v>
      </c>
      <c r="T9" s="74">
        <f t="shared" si="2"/>
        <v>277</v>
      </c>
    </row>
    <row r="10" spans="1:20" ht="45" customHeight="1">
      <c r="A10" s="75" t="s">
        <v>99</v>
      </c>
      <c r="B10" s="75" t="s">
        <v>101</v>
      </c>
      <c r="C10" s="75" t="s">
        <v>103</v>
      </c>
      <c r="D10" s="76" t="s">
        <v>104</v>
      </c>
      <c r="E10" s="74">
        <f>SUM(F10:T10)</f>
        <v>986.7199999999999</v>
      </c>
      <c r="F10" s="77">
        <v>835.41</v>
      </c>
      <c r="G10" s="77">
        <v>92.78</v>
      </c>
      <c r="H10" s="79"/>
      <c r="I10" s="79"/>
      <c r="J10" s="79"/>
      <c r="K10" s="79"/>
      <c r="L10" s="79"/>
      <c r="M10" s="79"/>
      <c r="N10" s="77">
        <v>58.53</v>
      </c>
      <c r="O10" s="79"/>
      <c r="P10" s="79"/>
      <c r="Q10" s="79"/>
      <c r="R10" s="79"/>
      <c r="S10" s="79"/>
      <c r="T10" s="79"/>
    </row>
    <row r="11" spans="1:20" ht="45" customHeight="1">
      <c r="A11" s="75" t="s">
        <v>99</v>
      </c>
      <c r="B11" s="75" t="s">
        <v>101</v>
      </c>
      <c r="C11" s="75" t="s">
        <v>105</v>
      </c>
      <c r="D11" s="76" t="s">
        <v>106</v>
      </c>
      <c r="E11" s="81">
        <f>SUM(F11:N11)</f>
        <v>597.3499999999999</v>
      </c>
      <c r="F11" s="366">
        <v>485.56</v>
      </c>
      <c r="G11" s="366">
        <v>104.23</v>
      </c>
      <c r="H11" s="74"/>
      <c r="I11" s="74"/>
      <c r="J11" s="74"/>
      <c r="K11" s="74"/>
      <c r="L11" s="74"/>
      <c r="M11" s="74"/>
      <c r="N11" s="74">
        <v>7.56</v>
      </c>
      <c r="O11" s="79"/>
      <c r="P11" s="79"/>
      <c r="Q11" s="79"/>
      <c r="R11" s="79"/>
      <c r="S11" s="79"/>
      <c r="T11" s="79"/>
    </row>
    <row r="12" spans="1:20" s="19" customFormat="1" ht="45" customHeight="1">
      <c r="A12" s="75" t="s">
        <v>99</v>
      </c>
      <c r="B12" s="75" t="s">
        <v>101</v>
      </c>
      <c r="C12" s="75" t="s">
        <v>107</v>
      </c>
      <c r="D12" s="76" t="s">
        <v>108</v>
      </c>
      <c r="E12" s="80">
        <f>SUM(H12+L12+T12)</f>
        <v>646</v>
      </c>
      <c r="F12" s="80"/>
      <c r="G12" s="80"/>
      <c r="H12" s="80">
        <v>3</v>
      </c>
      <c r="I12" s="80"/>
      <c r="J12" s="80"/>
      <c r="K12" s="80"/>
      <c r="L12" s="80">
        <v>366</v>
      </c>
      <c r="M12" s="80"/>
      <c r="N12" s="80"/>
      <c r="O12" s="80"/>
      <c r="P12" s="80"/>
      <c r="Q12" s="80"/>
      <c r="R12" s="80"/>
      <c r="S12" s="80"/>
      <c r="T12" s="80">
        <v>277</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 bottom="0.79" header="0.39" footer="0.39"/>
  <pageSetup fitToHeight="1" fitToWidth="1" horizontalDpi="1200" verticalDpi="1200" orientation="landscape" paperSize="9" scale="5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20"/>
  <sheetViews>
    <sheetView showGridLines="0" showZeros="0" workbookViewId="0" topLeftCell="A1">
      <selection activeCell="Z12" sqref="Z12"/>
    </sheetView>
  </sheetViews>
  <sheetFormatPr defaultColWidth="6.75390625" defaultRowHeight="45" customHeight="1"/>
  <cols>
    <col min="1" max="3" width="3.625" style="352" customWidth="1"/>
    <col min="4" max="4" width="7.625" style="352" customWidth="1"/>
    <col min="5" max="5" width="8.125" style="352" customWidth="1"/>
    <col min="6" max="6" width="5.875" style="352" customWidth="1"/>
    <col min="7" max="7" width="9.00390625" style="352" customWidth="1"/>
    <col min="8" max="8" width="5.625" style="352" customWidth="1"/>
    <col min="9" max="9" width="7.25390625" style="352" customWidth="1"/>
    <col min="10" max="11" width="5.625" style="352" customWidth="1"/>
    <col min="12" max="12" width="5.625" style="353" customWidth="1"/>
    <col min="13" max="13" width="5.625" style="352" customWidth="1"/>
    <col min="14" max="14" width="7.125" style="352" customWidth="1"/>
    <col min="15" max="15" width="7.00390625" style="352" customWidth="1"/>
    <col min="16" max="26" width="5.625" style="352" customWidth="1"/>
    <col min="27" max="16384" width="6.75390625" style="352" customWidth="1"/>
  </cols>
  <sheetData>
    <row r="1" spans="1:255" s="19" customFormat="1" ht="45" customHeight="1">
      <c r="A1" s="352"/>
      <c r="B1" s="354"/>
      <c r="C1" s="354"/>
      <c r="D1" s="354"/>
      <c r="E1" s="354"/>
      <c r="F1" s="354"/>
      <c r="G1" s="354"/>
      <c r="H1" s="354"/>
      <c r="I1" s="354"/>
      <c r="J1" s="354"/>
      <c r="K1" s="354"/>
      <c r="L1" s="353"/>
      <c r="M1" s="354"/>
      <c r="N1" s="354"/>
      <c r="O1" s="354"/>
      <c r="P1" s="354"/>
      <c r="Q1" s="354"/>
      <c r="R1" s="354"/>
      <c r="S1" s="354"/>
      <c r="T1" s="354"/>
      <c r="U1" s="354"/>
      <c r="V1" s="354"/>
      <c r="W1" s="352"/>
      <c r="X1" s="352"/>
      <c r="Y1" s="352"/>
      <c r="Z1" s="361" t="s">
        <v>138</v>
      </c>
      <c r="AA1" s="36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c r="FE1" s="352"/>
      <c r="FF1" s="352"/>
      <c r="FG1" s="352"/>
      <c r="FH1" s="352"/>
      <c r="FI1" s="352"/>
      <c r="FJ1" s="352"/>
      <c r="FK1" s="352"/>
      <c r="FL1" s="352"/>
      <c r="FM1" s="352"/>
      <c r="FN1" s="352"/>
      <c r="FO1" s="352"/>
      <c r="FP1" s="352"/>
      <c r="FQ1" s="352"/>
      <c r="FR1" s="352"/>
      <c r="FS1" s="352"/>
      <c r="FT1" s="352"/>
      <c r="FU1" s="352"/>
      <c r="FV1" s="352"/>
      <c r="FW1" s="352"/>
      <c r="FX1" s="352"/>
      <c r="FY1" s="352"/>
      <c r="FZ1" s="352"/>
      <c r="GA1" s="352"/>
      <c r="GB1" s="352"/>
      <c r="GC1" s="352"/>
      <c r="GD1" s="352"/>
      <c r="GE1" s="352"/>
      <c r="GF1" s="352"/>
      <c r="GG1" s="352"/>
      <c r="GH1" s="352"/>
      <c r="GI1" s="352"/>
      <c r="GJ1" s="352"/>
      <c r="GK1" s="352"/>
      <c r="GL1" s="352"/>
      <c r="GM1" s="352"/>
      <c r="GN1" s="352"/>
      <c r="GO1" s="352"/>
      <c r="GP1" s="352"/>
      <c r="GQ1" s="352"/>
      <c r="GR1" s="352"/>
      <c r="GS1" s="352"/>
      <c r="GT1" s="352"/>
      <c r="GU1" s="352"/>
      <c r="GV1" s="352"/>
      <c r="GW1" s="352"/>
      <c r="GX1" s="352"/>
      <c r="GY1" s="352"/>
      <c r="GZ1" s="352"/>
      <c r="HA1" s="352"/>
      <c r="HB1" s="352"/>
      <c r="HC1" s="352"/>
      <c r="HD1" s="352"/>
      <c r="HE1" s="352"/>
      <c r="HF1" s="352"/>
      <c r="HG1" s="352"/>
      <c r="HH1" s="352"/>
      <c r="HI1" s="352"/>
      <c r="HJ1" s="352"/>
      <c r="HK1" s="352"/>
      <c r="HL1" s="352"/>
      <c r="HM1" s="352"/>
      <c r="HN1" s="352"/>
      <c r="HO1" s="352"/>
      <c r="HP1" s="352"/>
      <c r="HQ1" s="352"/>
      <c r="HR1" s="352"/>
      <c r="HS1" s="352"/>
      <c r="HT1" s="352"/>
      <c r="HU1" s="352"/>
      <c r="HV1" s="352"/>
      <c r="HW1" s="352"/>
      <c r="HX1" s="352"/>
      <c r="HY1" s="352"/>
      <c r="HZ1" s="352"/>
      <c r="IA1" s="352"/>
      <c r="IB1" s="352"/>
      <c r="IC1" s="352"/>
      <c r="ID1" s="352"/>
      <c r="IE1" s="352"/>
      <c r="IF1" s="352"/>
      <c r="IG1" s="352"/>
      <c r="IH1" s="352"/>
      <c r="II1" s="352"/>
      <c r="IJ1" s="352"/>
      <c r="IK1" s="352"/>
      <c r="IL1" s="352"/>
      <c r="IM1" s="352"/>
      <c r="IN1" s="352"/>
      <c r="IO1" s="352"/>
      <c r="IP1" s="352"/>
      <c r="IQ1" s="352"/>
      <c r="IR1" s="352"/>
      <c r="IS1" s="352"/>
      <c r="IT1" s="352"/>
      <c r="IU1" s="352"/>
    </row>
    <row r="2" spans="1:255" s="19" customFormat="1" ht="45" customHeight="1">
      <c r="A2" s="355" t="s">
        <v>139</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row>
    <row r="3" spans="1:255" s="19" customFormat="1" ht="45" customHeight="1">
      <c r="A3" s="5" t="s">
        <v>2</v>
      </c>
      <c r="B3" s="5"/>
      <c r="C3" s="5"/>
      <c r="D3" s="356"/>
      <c r="E3" s="356"/>
      <c r="F3" s="356"/>
      <c r="G3" s="356"/>
      <c r="H3" s="356"/>
      <c r="I3" s="356"/>
      <c r="J3" s="356"/>
      <c r="K3" s="356"/>
      <c r="L3" s="359"/>
      <c r="M3" s="356"/>
      <c r="N3" s="360"/>
      <c r="O3" s="360"/>
      <c r="P3" s="360"/>
      <c r="Q3" s="360"/>
      <c r="R3" s="360"/>
      <c r="S3" s="360"/>
      <c r="T3" s="360"/>
      <c r="U3" s="360"/>
      <c r="V3" s="360"/>
      <c r="W3" s="352"/>
      <c r="X3" s="352"/>
      <c r="Y3" s="363" t="s">
        <v>78</v>
      </c>
      <c r="Z3" s="363"/>
      <c r="AA3" s="364"/>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2"/>
      <c r="EA3" s="352"/>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c r="FF3" s="352"/>
      <c r="FG3" s="352"/>
      <c r="FH3" s="352"/>
      <c r="FI3" s="352"/>
      <c r="FJ3" s="352"/>
      <c r="FK3" s="352"/>
      <c r="FL3" s="352"/>
      <c r="FM3" s="352"/>
      <c r="FN3" s="352"/>
      <c r="FO3" s="352"/>
      <c r="FP3" s="352"/>
      <c r="FQ3" s="352"/>
      <c r="FR3" s="352"/>
      <c r="FS3" s="352"/>
      <c r="FT3" s="352"/>
      <c r="FU3" s="352"/>
      <c r="FV3" s="352"/>
      <c r="FW3" s="352"/>
      <c r="FX3" s="352"/>
      <c r="FY3" s="352"/>
      <c r="FZ3" s="352"/>
      <c r="GA3" s="352"/>
      <c r="GB3" s="352"/>
      <c r="GC3" s="352"/>
      <c r="GD3" s="352"/>
      <c r="GE3" s="352"/>
      <c r="GF3" s="352"/>
      <c r="GG3" s="352"/>
      <c r="GH3" s="352"/>
      <c r="GI3" s="352"/>
      <c r="GJ3" s="352"/>
      <c r="GK3" s="352"/>
      <c r="GL3" s="352"/>
      <c r="GM3" s="352"/>
      <c r="GN3" s="352"/>
      <c r="GO3" s="352"/>
      <c r="GP3" s="352"/>
      <c r="GQ3" s="352"/>
      <c r="GR3" s="352"/>
      <c r="GS3" s="352"/>
      <c r="GT3" s="352"/>
      <c r="GU3" s="352"/>
      <c r="GV3" s="352"/>
      <c r="GW3" s="352"/>
      <c r="GX3" s="352"/>
      <c r="GY3" s="352"/>
      <c r="GZ3" s="352"/>
      <c r="HA3" s="352"/>
      <c r="HB3" s="352"/>
      <c r="HC3" s="352"/>
      <c r="HD3" s="352"/>
      <c r="HE3" s="352"/>
      <c r="HF3" s="352"/>
      <c r="HG3" s="352"/>
      <c r="HH3" s="352"/>
      <c r="HI3" s="352"/>
      <c r="HJ3" s="352"/>
      <c r="HK3" s="352"/>
      <c r="HL3" s="352"/>
      <c r="HM3" s="352"/>
      <c r="HN3" s="352"/>
      <c r="HO3" s="352"/>
      <c r="HP3" s="352"/>
      <c r="HQ3" s="352"/>
      <c r="HR3" s="352"/>
      <c r="HS3" s="352"/>
      <c r="HT3" s="352"/>
      <c r="HU3" s="352"/>
      <c r="HV3" s="352"/>
      <c r="HW3" s="352"/>
      <c r="HX3" s="352"/>
      <c r="HY3" s="352"/>
      <c r="HZ3" s="352"/>
      <c r="IA3" s="352"/>
      <c r="IB3" s="352"/>
      <c r="IC3" s="352"/>
      <c r="ID3" s="352"/>
      <c r="IE3" s="352"/>
      <c r="IF3" s="352"/>
      <c r="IG3" s="352"/>
      <c r="IH3" s="352"/>
      <c r="II3" s="352"/>
      <c r="IJ3" s="352"/>
      <c r="IK3" s="352"/>
      <c r="IL3" s="352"/>
      <c r="IM3" s="352"/>
      <c r="IN3" s="352"/>
      <c r="IO3" s="352"/>
      <c r="IP3" s="352"/>
      <c r="IQ3" s="352"/>
      <c r="IR3" s="352"/>
      <c r="IS3" s="352"/>
      <c r="IT3" s="352"/>
      <c r="IU3" s="352"/>
    </row>
    <row r="4" spans="1:255" s="19" customFormat="1" ht="45" customHeight="1">
      <c r="A4" s="357" t="s">
        <v>93</v>
      </c>
      <c r="B4" s="357"/>
      <c r="C4" s="357"/>
      <c r="D4" s="350" t="s">
        <v>94</v>
      </c>
      <c r="E4" s="350" t="s">
        <v>95</v>
      </c>
      <c r="F4" s="358" t="s">
        <v>140</v>
      </c>
      <c r="G4" s="358"/>
      <c r="H4" s="358"/>
      <c r="I4" s="358"/>
      <c r="J4" s="358"/>
      <c r="K4" s="358"/>
      <c r="L4" s="358"/>
      <c r="M4" s="358"/>
      <c r="N4" s="358" t="s">
        <v>141</v>
      </c>
      <c r="O4" s="358"/>
      <c r="P4" s="358"/>
      <c r="Q4" s="358"/>
      <c r="R4" s="358"/>
      <c r="S4" s="358"/>
      <c r="T4" s="358"/>
      <c r="U4" s="358"/>
      <c r="V4" s="263" t="s">
        <v>142</v>
      </c>
      <c r="W4" s="350" t="s">
        <v>143</v>
      </c>
      <c r="X4" s="350"/>
      <c r="Y4" s="350"/>
      <c r="Z4" s="350"/>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2"/>
      <c r="EJ4" s="352"/>
      <c r="EK4" s="352"/>
      <c r="EL4" s="352"/>
      <c r="EM4" s="352"/>
      <c r="EN4" s="352"/>
      <c r="EO4" s="352"/>
      <c r="EP4" s="352"/>
      <c r="EQ4" s="352"/>
      <c r="ER4" s="352"/>
      <c r="ES4" s="352"/>
      <c r="ET4" s="352"/>
      <c r="EU4" s="352"/>
      <c r="EV4" s="352"/>
      <c r="EW4" s="352"/>
      <c r="EX4" s="352"/>
      <c r="EY4" s="352"/>
      <c r="EZ4" s="352"/>
      <c r="FA4" s="352"/>
      <c r="FB4" s="352"/>
      <c r="FC4" s="352"/>
      <c r="FD4" s="352"/>
      <c r="FE4" s="352"/>
      <c r="FF4" s="352"/>
      <c r="FG4" s="352"/>
      <c r="FH4" s="352"/>
      <c r="FI4" s="352"/>
      <c r="FJ4" s="352"/>
      <c r="FK4" s="352"/>
      <c r="FL4" s="352"/>
      <c r="FM4" s="352"/>
      <c r="FN4" s="352"/>
      <c r="FO4" s="352"/>
      <c r="FP4" s="352"/>
      <c r="FQ4" s="352"/>
      <c r="FR4" s="352"/>
      <c r="FS4" s="352"/>
      <c r="FT4" s="352"/>
      <c r="FU4" s="352"/>
      <c r="FV4" s="352"/>
      <c r="FW4" s="352"/>
      <c r="FX4" s="352"/>
      <c r="FY4" s="352"/>
      <c r="FZ4" s="352"/>
      <c r="GA4" s="352"/>
      <c r="GB4" s="352"/>
      <c r="GC4" s="352"/>
      <c r="GD4" s="352"/>
      <c r="GE4" s="352"/>
      <c r="GF4" s="352"/>
      <c r="GG4" s="352"/>
      <c r="GH4" s="352"/>
      <c r="GI4" s="352"/>
      <c r="GJ4" s="352"/>
      <c r="GK4" s="352"/>
      <c r="GL4" s="352"/>
      <c r="GM4" s="352"/>
      <c r="GN4" s="352"/>
      <c r="GO4" s="352"/>
      <c r="GP4" s="352"/>
      <c r="GQ4" s="352"/>
      <c r="GR4" s="352"/>
      <c r="GS4" s="352"/>
      <c r="GT4" s="352"/>
      <c r="GU4" s="352"/>
      <c r="GV4" s="352"/>
      <c r="GW4" s="352"/>
      <c r="GX4" s="352"/>
      <c r="GY4" s="352"/>
      <c r="GZ4" s="352"/>
      <c r="HA4" s="352"/>
      <c r="HB4" s="352"/>
      <c r="HC4" s="352"/>
      <c r="HD4" s="352"/>
      <c r="HE4" s="352"/>
      <c r="HF4" s="352"/>
      <c r="HG4" s="352"/>
      <c r="HH4" s="352"/>
      <c r="HI4" s="352"/>
      <c r="HJ4" s="352"/>
      <c r="HK4" s="352"/>
      <c r="HL4" s="352"/>
      <c r="HM4" s="352"/>
      <c r="HN4" s="352"/>
      <c r="HO4" s="352"/>
      <c r="HP4" s="352"/>
      <c r="HQ4" s="352"/>
      <c r="HR4" s="352"/>
      <c r="HS4" s="352"/>
      <c r="HT4" s="352"/>
      <c r="HU4" s="352"/>
      <c r="HV4" s="352"/>
      <c r="HW4" s="352"/>
      <c r="HX4" s="352"/>
      <c r="HY4" s="352"/>
      <c r="HZ4" s="352"/>
      <c r="IA4" s="352"/>
      <c r="IB4" s="352"/>
      <c r="IC4" s="352"/>
      <c r="ID4" s="352"/>
      <c r="IE4" s="352"/>
      <c r="IF4" s="352"/>
      <c r="IG4" s="352"/>
      <c r="IH4" s="352"/>
      <c r="II4" s="352"/>
      <c r="IJ4" s="352"/>
      <c r="IK4" s="352"/>
      <c r="IL4" s="352"/>
      <c r="IM4" s="352"/>
      <c r="IN4" s="352"/>
      <c r="IO4" s="352"/>
      <c r="IP4" s="352"/>
      <c r="IQ4" s="352"/>
      <c r="IR4" s="352"/>
      <c r="IS4" s="352"/>
      <c r="IT4" s="352"/>
      <c r="IU4" s="352"/>
    </row>
    <row r="5" spans="1:255" s="19" customFormat="1" ht="45" customHeight="1">
      <c r="A5" s="350" t="s">
        <v>96</v>
      </c>
      <c r="B5" s="350" t="s">
        <v>97</v>
      </c>
      <c r="C5" s="350" t="s">
        <v>98</v>
      </c>
      <c r="D5" s="350"/>
      <c r="E5" s="350"/>
      <c r="F5" s="350" t="s">
        <v>79</v>
      </c>
      <c r="G5" s="350" t="s">
        <v>144</v>
      </c>
      <c r="H5" s="350" t="s">
        <v>145</v>
      </c>
      <c r="I5" s="350" t="s">
        <v>146</v>
      </c>
      <c r="J5" s="350" t="s">
        <v>147</v>
      </c>
      <c r="K5" s="261" t="s">
        <v>148</v>
      </c>
      <c r="L5" s="350" t="s">
        <v>149</v>
      </c>
      <c r="M5" s="350" t="s">
        <v>150</v>
      </c>
      <c r="N5" s="350" t="s">
        <v>79</v>
      </c>
      <c r="O5" s="350" t="s">
        <v>151</v>
      </c>
      <c r="P5" s="350" t="s">
        <v>152</v>
      </c>
      <c r="Q5" s="350" t="s">
        <v>153</v>
      </c>
      <c r="R5" s="261" t="s">
        <v>154</v>
      </c>
      <c r="S5" s="350" t="s">
        <v>155</v>
      </c>
      <c r="T5" s="350" t="s">
        <v>156</v>
      </c>
      <c r="U5" s="350" t="s">
        <v>157</v>
      </c>
      <c r="V5" s="264"/>
      <c r="W5" s="350" t="s">
        <v>79</v>
      </c>
      <c r="X5" s="350" t="s">
        <v>158</v>
      </c>
      <c r="Y5" s="350" t="s">
        <v>159</v>
      </c>
      <c r="Z5" s="350" t="s">
        <v>143</v>
      </c>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P5" s="352"/>
      <c r="DQ5" s="352"/>
      <c r="DR5" s="352"/>
      <c r="DS5" s="352"/>
      <c r="DT5" s="352"/>
      <c r="DU5" s="352"/>
      <c r="DV5" s="352"/>
      <c r="DW5" s="352"/>
      <c r="DX5" s="352"/>
      <c r="DY5" s="352"/>
      <c r="DZ5" s="352"/>
      <c r="EA5" s="352"/>
      <c r="EB5" s="352"/>
      <c r="EC5" s="352"/>
      <c r="ED5" s="352"/>
      <c r="EE5" s="352"/>
      <c r="EF5" s="352"/>
      <c r="EG5" s="352"/>
      <c r="EH5" s="352"/>
      <c r="EI5" s="352"/>
      <c r="EJ5" s="352"/>
      <c r="EK5" s="352"/>
      <c r="EL5" s="352"/>
      <c r="EM5" s="352"/>
      <c r="EN5" s="352"/>
      <c r="EO5" s="352"/>
      <c r="EP5" s="352"/>
      <c r="EQ5" s="352"/>
      <c r="ER5" s="352"/>
      <c r="ES5" s="352"/>
      <c r="ET5" s="352"/>
      <c r="EU5" s="352"/>
      <c r="EV5" s="352"/>
      <c r="EW5" s="352"/>
      <c r="EX5" s="352"/>
      <c r="EY5" s="352"/>
      <c r="EZ5" s="352"/>
      <c r="FA5" s="352"/>
      <c r="FB5" s="352"/>
      <c r="FC5" s="352"/>
      <c r="FD5" s="352"/>
      <c r="FE5" s="352"/>
      <c r="FF5" s="352"/>
      <c r="FG5" s="352"/>
      <c r="FH5" s="352"/>
      <c r="FI5" s="352"/>
      <c r="FJ5" s="352"/>
      <c r="FK5" s="352"/>
      <c r="FL5" s="352"/>
      <c r="FM5" s="352"/>
      <c r="FN5" s="352"/>
      <c r="FO5" s="352"/>
      <c r="FP5" s="352"/>
      <c r="FQ5" s="352"/>
      <c r="FR5" s="352"/>
      <c r="FS5" s="352"/>
      <c r="FT5" s="352"/>
      <c r="FU5" s="352"/>
      <c r="FV5" s="352"/>
      <c r="FW5" s="352"/>
      <c r="FX5" s="352"/>
      <c r="FY5" s="352"/>
      <c r="FZ5" s="352"/>
      <c r="GA5" s="352"/>
      <c r="GB5" s="352"/>
      <c r="GC5" s="352"/>
      <c r="GD5" s="352"/>
      <c r="GE5" s="352"/>
      <c r="GF5" s="352"/>
      <c r="GG5" s="352"/>
      <c r="GH5" s="352"/>
      <c r="GI5" s="352"/>
      <c r="GJ5" s="352"/>
      <c r="GK5" s="352"/>
      <c r="GL5" s="352"/>
      <c r="GM5" s="352"/>
      <c r="GN5" s="352"/>
      <c r="GO5" s="352"/>
      <c r="GP5" s="352"/>
      <c r="GQ5" s="352"/>
      <c r="GR5" s="352"/>
      <c r="GS5" s="352"/>
      <c r="GT5" s="352"/>
      <c r="GU5" s="352"/>
      <c r="GV5" s="352"/>
      <c r="GW5" s="352"/>
      <c r="GX5" s="352"/>
      <c r="GY5" s="352"/>
      <c r="GZ5" s="352"/>
      <c r="HA5" s="352"/>
      <c r="HB5" s="352"/>
      <c r="HC5" s="352"/>
      <c r="HD5" s="352"/>
      <c r="HE5" s="352"/>
      <c r="HF5" s="352"/>
      <c r="HG5" s="352"/>
      <c r="HH5" s="352"/>
      <c r="HI5" s="352"/>
      <c r="HJ5" s="352"/>
      <c r="HK5" s="352"/>
      <c r="HL5" s="352"/>
      <c r="HM5" s="352"/>
      <c r="HN5" s="352"/>
      <c r="HO5" s="352"/>
      <c r="HP5" s="352"/>
      <c r="HQ5" s="352"/>
      <c r="HR5" s="352"/>
      <c r="HS5" s="352"/>
      <c r="HT5" s="352"/>
      <c r="HU5" s="352"/>
      <c r="HV5" s="352"/>
      <c r="HW5" s="352"/>
      <c r="HX5" s="352"/>
      <c r="HY5" s="352"/>
      <c r="HZ5" s="352"/>
      <c r="IA5" s="352"/>
      <c r="IB5" s="352"/>
      <c r="IC5" s="352"/>
      <c r="ID5" s="352"/>
      <c r="IE5" s="352"/>
      <c r="IF5" s="352"/>
      <c r="IG5" s="352"/>
      <c r="IH5" s="352"/>
      <c r="II5" s="352"/>
      <c r="IJ5" s="352"/>
      <c r="IK5" s="352"/>
      <c r="IL5" s="352"/>
      <c r="IM5" s="352"/>
      <c r="IN5" s="352"/>
      <c r="IO5" s="352"/>
      <c r="IP5" s="352"/>
      <c r="IQ5" s="352"/>
      <c r="IR5" s="352"/>
      <c r="IS5" s="352"/>
      <c r="IT5" s="352"/>
      <c r="IU5" s="352"/>
    </row>
    <row r="6" spans="1:255" s="19" customFormat="1" ht="45" customHeight="1">
      <c r="A6" s="350"/>
      <c r="B6" s="350"/>
      <c r="C6" s="350"/>
      <c r="D6" s="350"/>
      <c r="E6" s="350"/>
      <c r="F6" s="350"/>
      <c r="G6" s="350"/>
      <c r="H6" s="350"/>
      <c r="I6" s="350"/>
      <c r="J6" s="350"/>
      <c r="K6" s="261"/>
      <c r="L6" s="350"/>
      <c r="M6" s="350"/>
      <c r="N6" s="350"/>
      <c r="O6" s="350"/>
      <c r="P6" s="350"/>
      <c r="Q6" s="350"/>
      <c r="R6" s="261"/>
      <c r="S6" s="350"/>
      <c r="T6" s="350"/>
      <c r="U6" s="350"/>
      <c r="V6" s="265"/>
      <c r="W6" s="350"/>
      <c r="X6" s="350"/>
      <c r="Y6" s="350"/>
      <c r="Z6" s="350"/>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2"/>
      <c r="DX6" s="352"/>
      <c r="DY6" s="352"/>
      <c r="DZ6" s="352"/>
      <c r="EA6" s="352"/>
      <c r="EB6" s="352"/>
      <c r="EC6" s="352"/>
      <c r="ED6" s="352"/>
      <c r="EE6" s="352"/>
      <c r="EF6" s="352"/>
      <c r="EG6" s="352"/>
      <c r="EH6" s="352"/>
      <c r="EI6" s="352"/>
      <c r="EJ6" s="352"/>
      <c r="EK6" s="352"/>
      <c r="EL6" s="352"/>
      <c r="EM6" s="352"/>
      <c r="EN6" s="352"/>
      <c r="EO6" s="352"/>
      <c r="EP6" s="352"/>
      <c r="EQ6" s="352"/>
      <c r="ER6" s="352"/>
      <c r="ES6" s="352"/>
      <c r="ET6" s="352"/>
      <c r="EU6" s="352"/>
      <c r="EV6" s="352"/>
      <c r="EW6" s="352"/>
      <c r="EX6" s="352"/>
      <c r="EY6" s="352"/>
      <c r="EZ6" s="352"/>
      <c r="FA6" s="352"/>
      <c r="FB6" s="352"/>
      <c r="FC6" s="352"/>
      <c r="FD6" s="352"/>
      <c r="FE6" s="352"/>
      <c r="FF6" s="352"/>
      <c r="FG6" s="352"/>
      <c r="FH6" s="352"/>
      <c r="FI6" s="352"/>
      <c r="FJ6" s="352"/>
      <c r="FK6" s="352"/>
      <c r="FL6" s="352"/>
      <c r="FM6" s="352"/>
      <c r="FN6" s="352"/>
      <c r="FO6" s="352"/>
      <c r="FP6" s="352"/>
      <c r="FQ6" s="352"/>
      <c r="FR6" s="352"/>
      <c r="FS6" s="352"/>
      <c r="FT6" s="352"/>
      <c r="FU6" s="352"/>
      <c r="FV6" s="352"/>
      <c r="FW6" s="352"/>
      <c r="FX6" s="352"/>
      <c r="FY6" s="352"/>
      <c r="FZ6" s="352"/>
      <c r="GA6" s="352"/>
      <c r="GB6" s="352"/>
      <c r="GC6" s="352"/>
      <c r="GD6" s="352"/>
      <c r="GE6" s="352"/>
      <c r="GF6" s="352"/>
      <c r="GG6" s="352"/>
      <c r="GH6" s="352"/>
      <c r="GI6" s="352"/>
      <c r="GJ6" s="352"/>
      <c r="GK6" s="352"/>
      <c r="GL6" s="352"/>
      <c r="GM6" s="352"/>
      <c r="GN6" s="352"/>
      <c r="GO6" s="352"/>
      <c r="GP6" s="352"/>
      <c r="GQ6" s="352"/>
      <c r="GR6" s="352"/>
      <c r="GS6" s="352"/>
      <c r="GT6" s="352"/>
      <c r="GU6" s="352"/>
      <c r="GV6" s="352"/>
      <c r="GW6" s="352"/>
      <c r="GX6" s="352"/>
      <c r="GY6" s="352"/>
      <c r="GZ6" s="352"/>
      <c r="HA6" s="352"/>
      <c r="HB6" s="352"/>
      <c r="HC6" s="352"/>
      <c r="HD6" s="352"/>
      <c r="HE6" s="352"/>
      <c r="HF6" s="352"/>
      <c r="HG6" s="352"/>
      <c r="HH6" s="352"/>
      <c r="HI6" s="352"/>
      <c r="HJ6" s="352"/>
      <c r="HK6" s="352"/>
      <c r="HL6" s="352"/>
      <c r="HM6" s="352"/>
      <c r="HN6" s="352"/>
      <c r="HO6" s="352"/>
      <c r="HP6" s="352"/>
      <c r="HQ6" s="352"/>
      <c r="HR6" s="352"/>
      <c r="HS6" s="352"/>
      <c r="HT6" s="352"/>
      <c r="HU6" s="352"/>
      <c r="HV6" s="352"/>
      <c r="HW6" s="352"/>
      <c r="HX6" s="352"/>
      <c r="HY6" s="352"/>
      <c r="HZ6" s="352"/>
      <c r="IA6" s="352"/>
      <c r="IB6" s="352"/>
      <c r="IC6" s="352"/>
      <c r="ID6" s="352"/>
      <c r="IE6" s="352"/>
      <c r="IF6" s="352"/>
      <c r="IG6" s="352"/>
      <c r="IH6" s="352"/>
      <c r="II6" s="352"/>
      <c r="IJ6" s="352"/>
      <c r="IK6" s="352"/>
      <c r="IL6" s="352"/>
      <c r="IM6" s="352"/>
      <c r="IN6" s="352"/>
      <c r="IO6" s="352"/>
      <c r="IP6" s="352"/>
      <c r="IQ6" s="352"/>
      <c r="IR6" s="352"/>
      <c r="IS6" s="352"/>
      <c r="IT6" s="352"/>
      <c r="IU6" s="352"/>
    </row>
    <row r="7" spans="1:255" s="19" customFormat="1" ht="45" customHeight="1">
      <c r="A7" s="350"/>
      <c r="B7" s="350"/>
      <c r="C7" s="350"/>
      <c r="D7" s="350"/>
      <c r="E7" s="101">
        <f>E8</f>
        <v>1320.97</v>
      </c>
      <c r="F7" s="101">
        <f aca="true" t="shared" si="0" ref="F7:Z7">F8</f>
        <v>955.4300000000001</v>
      </c>
      <c r="G7" s="101">
        <f t="shared" si="0"/>
        <v>530.38</v>
      </c>
      <c r="H7" s="101">
        <f t="shared" si="0"/>
        <v>0</v>
      </c>
      <c r="I7" s="101">
        <f t="shared" si="0"/>
        <v>270.25</v>
      </c>
      <c r="J7" s="101">
        <f t="shared" si="0"/>
        <v>0</v>
      </c>
      <c r="K7" s="101">
        <f t="shared" si="0"/>
        <v>0</v>
      </c>
      <c r="L7" s="101">
        <f t="shared" si="0"/>
        <v>154.8</v>
      </c>
      <c r="M7" s="101">
        <f t="shared" si="0"/>
        <v>0</v>
      </c>
      <c r="N7" s="101">
        <f t="shared" si="0"/>
        <v>201.46</v>
      </c>
      <c r="O7" s="101">
        <f t="shared" si="0"/>
        <v>125.72</v>
      </c>
      <c r="P7" s="101">
        <f t="shared" si="0"/>
        <v>58.93000000000001</v>
      </c>
      <c r="Q7" s="101">
        <f t="shared" si="0"/>
        <v>8.95</v>
      </c>
      <c r="R7" s="101">
        <f t="shared" si="0"/>
        <v>0</v>
      </c>
      <c r="S7" s="101">
        <f t="shared" si="0"/>
        <v>7.859999999999999</v>
      </c>
      <c r="T7" s="101">
        <f t="shared" si="0"/>
        <v>0</v>
      </c>
      <c r="U7" s="101">
        <f t="shared" si="0"/>
        <v>0</v>
      </c>
      <c r="V7" s="101">
        <f t="shared" si="0"/>
        <v>94.28999999999999</v>
      </c>
      <c r="W7" s="101">
        <f t="shared" si="0"/>
        <v>69.79</v>
      </c>
      <c r="X7" s="101">
        <f t="shared" si="0"/>
        <v>25.45</v>
      </c>
      <c r="Y7" s="101">
        <f t="shared" si="0"/>
        <v>0</v>
      </c>
      <c r="Z7" s="101">
        <f t="shared" si="0"/>
        <v>44.34</v>
      </c>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FW7" s="352"/>
      <c r="FX7" s="352"/>
      <c r="FY7" s="352"/>
      <c r="FZ7" s="352"/>
      <c r="GA7" s="352"/>
      <c r="GB7" s="352"/>
      <c r="GC7" s="352"/>
      <c r="GD7" s="352"/>
      <c r="GE7" s="352"/>
      <c r="GF7" s="352"/>
      <c r="GG7" s="352"/>
      <c r="GH7" s="352"/>
      <c r="GI7" s="352"/>
      <c r="GJ7" s="352"/>
      <c r="GK7" s="352"/>
      <c r="GL7" s="352"/>
      <c r="GM7" s="352"/>
      <c r="GN7" s="352"/>
      <c r="GO7" s="352"/>
      <c r="GP7" s="352"/>
      <c r="GQ7" s="352"/>
      <c r="GR7" s="352"/>
      <c r="GS7" s="352"/>
      <c r="GT7" s="352"/>
      <c r="GU7" s="352"/>
      <c r="GV7" s="352"/>
      <c r="GW7" s="352"/>
      <c r="GX7" s="352"/>
      <c r="GY7" s="352"/>
      <c r="GZ7" s="352"/>
      <c r="HA7" s="352"/>
      <c r="HB7" s="352"/>
      <c r="HC7" s="352"/>
      <c r="HD7" s="352"/>
      <c r="HE7" s="352"/>
      <c r="HF7" s="352"/>
      <c r="HG7" s="352"/>
      <c r="HH7" s="352"/>
      <c r="HI7" s="352"/>
      <c r="HJ7" s="352"/>
      <c r="HK7" s="352"/>
      <c r="HL7" s="352"/>
      <c r="HM7" s="352"/>
      <c r="HN7" s="352"/>
      <c r="HO7" s="352"/>
      <c r="HP7" s="352"/>
      <c r="HQ7" s="352"/>
      <c r="HR7" s="352"/>
      <c r="HS7" s="352"/>
      <c r="HT7" s="352"/>
      <c r="HU7" s="352"/>
      <c r="HV7" s="352"/>
      <c r="HW7" s="352"/>
      <c r="HX7" s="352"/>
      <c r="HY7" s="352"/>
      <c r="HZ7" s="352"/>
      <c r="IA7" s="352"/>
      <c r="IB7" s="352"/>
      <c r="IC7" s="352"/>
      <c r="ID7" s="352"/>
      <c r="IE7" s="352"/>
      <c r="IF7" s="352"/>
      <c r="IG7" s="352"/>
      <c r="IH7" s="352"/>
      <c r="II7" s="352"/>
      <c r="IJ7" s="352"/>
      <c r="IK7" s="352"/>
      <c r="IL7" s="352"/>
      <c r="IM7" s="352"/>
      <c r="IN7" s="352"/>
      <c r="IO7" s="352"/>
      <c r="IP7" s="352"/>
      <c r="IQ7" s="352"/>
      <c r="IR7" s="352"/>
      <c r="IS7" s="352"/>
      <c r="IT7" s="352"/>
      <c r="IU7" s="352"/>
    </row>
    <row r="8" spans="1:255" s="19" customFormat="1" ht="45" customHeight="1">
      <c r="A8" s="75" t="s">
        <v>99</v>
      </c>
      <c r="B8" s="75"/>
      <c r="C8" s="75"/>
      <c r="D8" s="76" t="s">
        <v>100</v>
      </c>
      <c r="E8" s="101">
        <f>E9</f>
        <v>1320.97</v>
      </c>
      <c r="F8" s="101">
        <f aca="true" t="shared" si="1" ref="F8:Z8">F9</f>
        <v>955.4300000000001</v>
      </c>
      <c r="G8" s="101">
        <f t="shared" si="1"/>
        <v>530.38</v>
      </c>
      <c r="H8" s="101">
        <f t="shared" si="1"/>
        <v>0</v>
      </c>
      <c r="I8" s="101">
        <f t="shared" si="1"/>
        <v>270.25</v>
      </c>
      <c r="J8" s="101">
        <f t="shared" si="1"/>
        <v>0</v>
      </c>
      <c r="K8" s="101">
        <f t="shared" si="1"/>
        <v>0</v>
      </c>
      <c r="L8" s="101">
        <f t="shared" si="1"/>
        <v>154.8</v>
      </c>
      <c r="M8" s="101">
        <f t="shared" si="1"/>
        <v>0</v>
      </c>
      <c r="N8" s="101">
        <f t="shared" si="1"/>
        <v>201.46</v>
      </c>
      <c r="O8" s="101">
        <f t="shared" si="1"/>
        <v>125.72</v>
      </c>
      <c r="P8" s="101">
        <f t="shared" si="1"/>
        <v>58.93000000000001</v>
      </c>
      <c r="Q8" s="101">
        <f t="shared" si="1"/>
        <v>8.95</v>
      </c>
      <c r="R8" s="101">
        <f t="shared" si="1"/>
        <v>0</v>
      </c>
      <c r="S8" s="101">
        <f t="shared" si="1"/>
        <v>7.859999999999999</v>
      </c>
      <c r="T8" s="101">
        <f t="shared" si="1"/>
        <v>0</v>
      </c>
      <c r="U8" s="101">
        <f t="shared" si="1"/>
        <v>0</v>
      </c>
      <c r="V8" s="101">
        <f t="shared" si="1"/>
        <v>94.28999999999999</v>
      </c>
      <c r="W8" s="101">
        <f t="shared" si="1"/>
        <v>69.79</v>
      </c>
      <c r="X8" s="101">
        <f t="shared" si="1"/>
        <v>25.45</v>
      </c>
      <c r="Y8" s="101">
        <f t="shared" si="1"/>
        <v>0</v>
      </c>
      <c r="Z8" s="101">
        <f t="shared" si="1"/>
        <v>44.34</v>
      </c>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352"/>
      <c r="DG8" s="352"/>
      <c r="DH8" s="352"/>
      <c r="DI8" s="352"/>
      <c r="DJ8" s="352"/>
      <c r="DK8" s="352"/>
      <c r="DL8" s="352"/>
      <c r="DM8" s="352"/>
      <c r="DN8" s="352"/>
      <c r="DO8" s="352"/>
      <c r="DP8" s="352"/>
      <c r="DQ8" s="352"/>
      <c r="DR8" s="352"/>
      <c r="DS8" s="352"/>
      <c r="DT8" s="352"/>
      <c r="DU8" s="352"/>
      <c r="DV8" s="352"/>
      <c r="DW8" s="352"/>
      <c r="DX8" s="352"/>
      <c r="DY8" s="352"/>
      <c r="DZ8" s="352"/>
      <c r="EA8" s="352"/>
      <c r="EB8" s="352"/>
      <c r="EC8" s="352"/>
      <c r="ED8" s="352"/>
      <c r="EE8" s="352"/>
      <c r="EF8" s="352"/>
      <c r="EG8" s="352"/>
      <c r="EH8" s="352"/>
      <c r="EI8" s="352"/>
      <c r="EJ8" s="352"/>
      <c r="EK8" s="352"/>
      <c r="EL8" s="352"/>
      <c r="EM8" s="352"/>
      <c r="EN8" s="352"/>
      <c r="EO8" s="352"/>
      <c r="EP8" s="352"/>
      <c r="EQ8" s="352"/>
      <c r="ER8" s="352"/>
      <c r="ES8" s="352"/>
      <c r="ET8" s="352"/>
      <c r="EU8" s="352"/>
      <c r="EV8" s="352"/>
      <c r="EW8" s="352"/>
      <c r="EX8" s="352"/>
      <c r="EY8" s="352"/>
      <c r="EZ8" s="352"/>
      <c r="FA8" s="352"/>
      <c r="FB8" s="352"/>
      <c r="FC8" s="352"/>
      <c r="FD8" s="352"/>
      <c r="FE8" s="352"/>
      <c r="FF8" s="352"/>
      <c r="FG8" s="352"/>
      <c r="FH8" s="352"/>
      <c r="FI8" s="352"/>
      <c r="FJ8" s="352"/>
      <c r="FK8" s="352"/>
      <c r="FL8" s="352"/>
      <c r="FM8" s="352"/>
      <c r="FN8" s="352"/>
      <c r="FO8" s="352"/>
      <c r="FP8" s="352"/>
      <c r="FQ8" s="352"/>
      <c r="FR8" s="352"/>
      <c r="FS8" s="352"/>
      <c r="FT8" s="352"/>
      <c r="FU8" s="352"/>
      <c r="FV8" s="352"/>
      <c r="FW8" s="352"/>
      <c r="FX8" s="352"/>
      <c r="FY8" s="352"/>
      <c r="FZ8" s="352"/>
      <c r="GA8" s="352"/>
      <c r="GB8" s="352"/>
      <c r="GC8" s="352"/>
      <c r="GD8" s="352"/>
      <c r="GE8" s="352"/>
      <c r="GF8" s="352"/>
      <c r="GG8" s="352"/>
      <c r="GH8" s="352"/>
      <c r="GI8" s="352"/>
      <c r="GJ8" s="352"/>
      <c r="GK8" s="352"/>
      <c r="GL8" s="352"/>
      <c r="GM8" s="352"/>
      <c r="GN8" s="352"/>
      <c r="GO8" s="352"/>
      <c r="GP8" s="352"/>
      <c r="GQ8" s="352"/>
      <c r="GR8" s="352"/>
      <c r="GS8" s="352"/>
      <c r="GT8" s="352"/>
      <c r="GU8" s="352"/>
      <c r="GV8" s="352"/>
      <c r="GW8" s="352"/>
      <c r="GX8" s="352"/>
      <c r="GY8" s="352"/>
      <c r="GZ8" s="352"/>
      <c r="HA8" s="352"/>
      <c r="HB8" s="352"/>
      <c r="HC8" s="352"/>
      <c r="HD8" s="352"/>
      <c r="HE8" s="352"/>
      <c r="HF8" s="352"/>
      <c r="HG8" s="352"/>
      <c r="HH8" s="352"/>
      <c r="HI8" s="352"/>
      <c r="HJ8" s="352"/>
      <c r="HK8" s="352"/>
      <c r="HL8" s="352"/>
      <c r="HM8" s="352"/>
      <c r="HN8" s="352"/>
      <c r="HO8" s="352"/>
      <c r="HP8" s="352"/>
      <c r="HQ8" s="352"/>
      <c r="HR8" s="352"/>
      <c r="HS8" s="352"/>
      <c r="HT8" s="352"/>
      <c r="HU8" s="352"/>
      <c r="HV8" s="352"/>
      <c r="HW8" s="352"/>
      <c r="HX8" s="352"/>
      <c r="HY8" s="352"/>
      <c r="HZ8" s="352"/>
      <c r="IA8" s="352"/>
      <c r="IB8" s="352"/>
      <c r="IC8" s="352"/>
      <c r="ID8" s="352"/>
      <c r="IE8" s="352"/>
      <c r="IF8" s="352"/>
      <c r="IG8" s="352"/>
      <c r="IH8" s="352"/>
      <c r="II8" s="352"/>
      <c r="IJ8" s="352"/>
      <c r="IK8" s="352"/>
      <c r="IL8" s="352"/>
      <c r="IM8" s="352"/>
      <c r="IN8" s="352"/>
      <c r="IO8" s="352"/>
      <c r="IP8" s="352"/>
      <c r="IQ8" s="352"/>
      <c r="IR8" s="352"/>
      <c r="IS8" s="352"/>
      <c r="IT8" s="352"/>
      <c r="IU8" s="352"/>
    </row>
    <row r="9" spans="1:255" s="19" customFormat="1" ht="45" customHeight="1">
      <c r="A9" s="75" t="s">
        <v>99</v>
      </c>
      <c r="B9" s="75" t="s">
        <v>101</v>
      </c>
      <c r="C9" s="75"/>
      <c r="D9" s="76" t="s">
        <v>102</v>
      </c>
      <c r="E9" s="101">
        <f>SUM(E10:E11)</f>
        <v>1320.97</v>
      </c>
      <c r="F9" s="101">
        <f aca="true" t="shared" si="2" ref="F9:Z9">SUM(F10:F11)</f>
        <v>955.4300000000001</v>
      </c>
      <c r="G9" s="101">
        <f t="shared" si="2"/>
        <v>530.38</v>
      </c>
      <c r="H9" s="101">
        <f t="shared" si="2"/>
        <v>0</v>
      </c>
      <c r="I9" s="101">
        <f t="shared" si="2"/>
        <v>270.25</v>
      </c>
      <c r="J9" s="101">
        <f t="shared" si="2"/>
        <v>0</v>
      </c>
      <c r="K9" s="101">
        <f t="shared" si="2"/>
        <v>0</v>
      </c>
      <c r="L9" s="101">
        <f t="shared" si="2"/>
        <v>154.8</v>
      </c>
      <c r="M9" s="101">
        <f t="shared" si="2"/>
        <v>0</v>
      </c>
      <c r="N9" s="101">
        <f t="shared" si="2"/>
        <v>201.46</v>
      </c>
      <c r="O9" s="101">
        <f t="shared" si="2"/>
        <v>125.72</v>
      </c>
      <c r="P9" s="101">
        <f t="shared" si="2"/>
        <v>58.93000000000001</v>
      </c>
      <c r="Q9" s="101">
        <f t="shared" si="2"/>
        <v>8.95</v>
      </c>
      <c r="R9" s="101">
        <f t="shared" si="2"/>
        <v>0</v>
      </c>
      <c r="S9" s="101">
        <f t="shared" si="2"/>
        <v>7.859999999999999</v>
      </c>
      <c r="T9" s="101">
        <f t="shared" si="2"/>
        <v>0</v>
      </c>
      <c r="U9" s="101">
        <f t="shared" si="2"/>
        <v>0</v>
      </c>
      <c r="V9" s="101">
        <f t="shared" si="2"/>
        <v>94.28999999999999</v>
      </c>
      <c r="W9" s="101">
        <f t="shared" si="2"/>
        <v>69.79</v>
      </c>
      <c r="X9" s="101">
        <f t="shared" si="2"/>
        <v>25.45</v>
      </c>
      <c r="Y9" s="101">
        <f t="shared" si="2"/>
        <v>0</v>
      </c>
      <c r="Z9" s="101">
        <f t="shared" si="2"/>
        <v>44.34</v>
      </c>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352"/>
      <c r="DG9" s="352"/>
      <c r="DH9" s="352"/>
      <c r="DI9" s="352"/>
      <c r="DJ9" s="352"/>
      <c r="DK9" s="352"/>
      <c r="DL9" s="352"/>
      <c r="DM9" s="352"/>
      <c r="DN9" s="352"/>
      <c r="DO9" s="352"/>
      <c r="DP9" s="352"/>
      <c r="DQ9" s="352"/>
      <c r="DR9" s="352"/>
      <c r="DS9" s="352"/>
      <c r="DT9" s="352"/>
      <c r="DU9" s="352"/>
      <c r="DV9" s="352"/>
      <c r="DW9" s="352"/>
      <c r="DX9" s="352"/>
      <c r="DY9" s="352"/>
      <c r="DZ9" s="352"/>
      <c r="EA9" s="352"/>
      <c r="EB9" s="352"/>
      <c r="EC9" s="352"/>
      <c r="ED9" s="352"/>
      <c r="EE9" s="352"/>
      <c r="EF9" s="352"/>
      <c r="EG9" s="352"/>
      <c r="EH9" s="352"/>
      <c r="EI9" s="352"/>
      <c r="EJ9" s="352"/>
      <c r="EK9" s="352"/>
      <c r="EL9" s="352"/>
      <c r="EM9" s="352"/>
      <c r="EN9" s="352"/>
      <c r="EO9" s="352"/>
      <c r="EP9" s="352"/>
      <c r="EQ9" s="352"/>
      <c r="ER9" s="352"/>
      <c r="ES9" s="352"/>
      <c r="ET9" s="352"/>
      <c r="EU9" s="352"/>
      <c r="EV9" s="352"/>
      <c r="EW9" s="352"/>
      <c r="EX9" s="352"/>
      <c r="EY9" s="352"/>
      <c r="EZ9" s="352"/>
      <c r="FA9" s="352"/>
      <c r="FB9" s="352"/>
      <c r="FC9" s="352"/>
      <c r="FD9" s="352"/>
      <c r="FE9" s="352"/>
      <c r="FF9" s="352"/>
      <c r="FG9" s="352"/>
      <c r="FH9" s="352"/>
      <c r="FI9" s="352"/>
      <c r="FJ9" s="352"/>
      <c r="FK9" s="352"/>
      <c r="FL9" s="352"/>
      <c r="FM9" s="352"/>
      <c r="FN9" s="352"/>
      <c r="FO9" s="352"/>
      <c r="FP9" s="352"/>
      <c r="FQ9" s="352"/>
      <c r="FR9" s="352"/>
      <c r="FS9" s="352"/>
      <c r="FT9" s="352"/>
      <c r="FU9" s="352"/>
      <c r="FV9" s="352"/>
      <c r="FW9" s="352"/>
      <c r="FX9" s="352"/>
      <c r="FY9" s="352"/>
      <c r="FZ9" s="352"/>
      <c r="GA9" s="352"/>
      <c r="GB9" s="352"/>
      <c r="GC9" s="352"/>
      <c r="GD9" s="352"/>
      <c r="GE9" s="352"/>
      <c r="GF9" s="352"/>
      <c r="GG9" s="352"/>
      <c r="GH9" s="352"/>
      <c r="GI9" s="352"/>
      <c r="GJ9" s="352"/>
      <c r="GK9" s="352"/>
      <c r="GL9" s="352"/>
      <c r="GM9" s="352"/>
      <c r="GN9" s="352"/>
      <c r="GO9" s="352"/>
      <c r="GP9" s="352"/>
      <c r="GQ9" s="352"/>
      <c r="GR9" s="352"/>
      <c r="GS9" s="352"/>
      <c r="GT9" s="352"/>
      <c r="GU9" s="352"/>
      <c r="GV9" s="352"/>
      <c r="GW9" s="352"/>
      <c r="GX9" s="352"/>
      <c r="GY9" s="352"/>
      <c r="GZ9" s="352"/>
      <c r="HA9" s="352"/>
      <c r="HB9" s="352"/>
      <c r="HC9" s="352"/>
      <c r="HD9" s="352"/>
      <c r="HE9" s="352"/>
      <c r="HF9" s="352"/>
      <c r="HG9" s="352"/>
      <c r="HH9" s="352"/>
      <c r="HI9" s="352"/>
      <c r="HJ9" s="352"/>
      <c r="HK9" s="352"/>
      <c r="HL9" s="352"/>
      <c r="HM9" s="352"/>
      <c r="HN9" s="352"/>
      <c r="HO9" s="352"/>
      <c r="HP9" s="352"/>
      <c r="HQ9" s="352"/>
      <c r="HR9" s="352"/>
      <c r="HS9" s="352"/>
      <c r="HT9" s="352"/>
      <c r="HU9" s="352"/>
      <c r="HV9" s="352"/>
      <c r="HW9" s="352"/>
      <c r="HX9" s="352"/>
      <c r="HY9" s="352"/>
      <c r="HZ9" s="352"/>
      <c r="IA9" s="352"/>
      <c r="IB9" s="352"/>
      <c r="IC9" s="352"/>
      <c r="ID9" s="352"/>
      <c r="IE9" s="352"/>
      <c r="IF9" s="352"/>
      <c r="IG9" s="352"/>
      <c r="IH9" s="352"/>
      <c r="II9" s="352"/>
      <c r="IJ9" s="352"/>
      <c r="IK9" s="352"/>
      <c r="IL9" s="352"/>
      <c r="IM9" s="352"/>
      <c r="IN9" s="352"/>
      <c r="IO9" s="352"/>
      <c r="IP9" s="352"/>
      <c r="IQ9" s="352"/>
      <c r="IR9" s="352"/>
      <c r="IS9" s="352"/>
      <c r="IT9" s="352"/>
      <c r="IU9" s="352"/>
    </row>
    <row r="10" spans="1:255" s="19" customFormat="1" ht="45" customHeight="1">
      <c r="A10" s="75" t="s">
        <v>99</v>
      </c>
      <c r="B10" s="75" t="s">
        <v>101</v>
      </c>
      <c r="C10" s="75" t="s">
        <v>103</v>
      </c>
      <c r="D10" s="76" t="s">
        <v>104</v>
      </c>
      <c r="E10" s="101">
        <v>835.41</v>
      </c>
      <c r="F10" s="101">
        <v>599.86</v>
      </c>
      <c r="G10" s="259">
        <v>336.73</v>
      </c>
      <c r="H10" s="259"/>
      <c r="I10" s="259">
        <v>168.33</v>
      </c>
      <c r="J10" s="259"/>
      <c r="K10" s="259"/>
      <c r="L10" s="262">
        <v>94.8</v>
      </c>
      <c r="M10" s="259"/>
      <c r="N10" s="259">
        <v>128.74</v>
      </c>
      <c r="O10" s="259">
        <v>80.81</v>
      </c>
      <c r="P10" s="259">
        <v>37.88</v>
      </c>
      <c r="Q10" s="259">
        <v>5</v>
      </c>
      <c r="R10" s="259"/>
      <c r="S10" s="259">
        <v>5.05</v>
      </c>
      <c r="T10" s="259"/>
      <c r="U10" s="259"/>
      <c r="V10" s="259">
        <v>60.61</v>
      </c>
      <c r="W10" s="259">
        <v>46.2</v>
      </c>
      <c r="X10" s="259">
        <v>25.45</v>
      </c>
      <c r="Y10" s="259"/>
      <c r="Z10" s="259">
        <v>20.75</v>
      </c>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352"/>
      <c r="DG10" s="352"/>
      <c r="DH10" s="352"/>
      <c r="DI10" s="352"/>
      <c r="DJ10" s="352"/>
      <c r="DK10" s="352"/>
      <c r="DL10" s="352"/>
      <c r="DM10" s="352"/>
      <c r="DN10" s="352"/>
      <c r="DO10" s="352"/>
      <c r="DP10" s="352"/>
      <c r="DQ10" s="352"/>
      <c r="DR10" s="352"/>
      <c r="DS10" s="352"/>
      <c r="DT10" s="352"/>
      <c r="DU10" s="352"/>
      <c r="DV10" s="352"/>
      <c r="DW10" s="352"/>
      <c r="DX10" s="352"/>
      <c r="DY10" s="352"/>
      <c r="DZ10" s="352"/>
      <c r="EA10" s="352"/>
      <c r="EB10" s="352"/>
      <c r="EC10" s="352"/>
      <c r="ED10" s="352"/>
      <c r="EE10" s="352"/>
      <c r="EF10" s="352"/>
      <c r="EG10" s="352"/>
      <c r="EH10" s="352"/>
      <c r="EI10" s="352"/>
      <c r="EJ10" s="352"/>
      <c r="EK10" s="352"/>
      <c r="EL10" s="352"/>
      <c r="EM10" s="352"/>
      <c r="EN10" s="352"/>
      <c r="EO10" s="352"/>
      <c r="EP10" s="352"/>
      <c r="EQ10" s="352"/>
      <c r="ER10" s="352"/>
      <c r="ES10" s="352"/>
      <c r="ET10" s="352"/>
      <c r="EU10" s="352"/>
      <c r="EV10" s="352"/>
      <c r="EW10" s="352"/>
      <c r="EX10" s="352"/>
      <c r="EY10" s="352"/>
      <c r="EZ10" s="352"/>
      <c r="FA10" s="352"/>
      <c r="FB10" s="352"/>
      <c r="FC10" s="352"/>
      <c r="FD10" s="352"/>
      <c r="FE10" s="352"/>
      <c r="FF10" s="352"/>
      <c r="FG10" s="352"/>
      <c r="FH10" s="352"/>
      <c r="FI10" s="352"/>
      <c r="FJ10" s="352"/>
      <c r="FK10" s="352"/>
      <c r="FL10" s="352"/>
      <c r="FM10" s="352"/>
      <c r="FN10" s="352"/>
      <c r="FO10" s="352"/>
      <c r="FP10" s="352"/>
      <c r="FQ10" s="352"/>
      <c r="FR10" s="352"/>
      <c r="FS10" s="352"/>
      <c r="FT10" s="352"/>
      <c r="FU10" s="352"/>
      <c r="FV10" s="352"/>
      <c r="FW10" s="352"/>
      <c r="FX10" s="352"/>
      <c r="FY10" s="352"/>
      <c r="FZ10" s="352"/>
      <c r="GA10" s="352"/>
      <c r="GB10" s="352"/>
      <c r="GC10" s="352"/>
      <c r="GD10" s="352"/>
      <c r="GE10" s="352"/>
      <c r="GF10" s="352"/>
      <c r="GG10" s="352"/>
      <c r="GH10" s="352"/>
      <c r="GI10" s="352"/>
      <c r="GJ10" s="352"/>
      <c r="GK10" s="352"/>
      <c r="GL10" s="352"/>
      <c r="GM10" s="352"/>
      <c r="GN10" s="352"/>
      <c r="GO10" s="352"/>
      <c r="GP10" s="352"/>
      <c r="GQ10" s="352"/>
      <c r="GR10" s="352"/>
      <c r="GS10" s="352"/>
      <c r="GT10" s="352"/>
      <c r="GU10" s="352"/>
      <c r="GV10" s="352"/>
      <c r="GW10" s="352"/>
      <c r="GX10" s="352"/>
      <c r="GY10" s="352"/>
      <c r="GZ10" s="352"/>
      <c r="HA10" s="352"/>
      <c r="HB10" s="352"/>
      <c r="HC10" s="352"/>
      <c r="HD10" s="352"/>
      <c r="HE10" s="352"/>
      <c r="HF10" s="352"/>
      <c r="HG10" s="352"/>
      <c r="HH10" s="352"/>
      <c r="HI10" s="352"/>
      <c r="HJ10" s="352"/>
      <c r="HK10" s="352"/>
      <c r="HL10" s="352"/>
      <c r="HM10" s="352"/>
      <c r="HN10" s="352"/>
      <c r="HO10" s="352"/>
      <c r="HP10" s="352"/>
      <c r="HQ10" s="352"/>
      <c r="HR10" s="352"/>
      <c r="HS10" s="352"/>
      <c r="HT10" s="352"/>
      <c r="HU10" s="352"/>
      <c r="HV10" s="352"/>
      <c r="HW10" s="352"/>
      <c r="HX10" s="352"/>
      <c r="HY10" s="352"/>
      <c r="HZ10" s="352"/>
      <c r="IA10" s="352"/>
      <c r="IB10" s="352"/>
      <c r="IC10" s="352"/>
      <c r="ID10" s="352"/>
      <c r="IE10" s="352"/>
      <c r="IF10" s="352"/>
      <c r="IG10" s="352"/>
      <c r="IH10" s="352"/>
      <c r="II10" s="352"/>
      <c r="IJ10" s="352"/>
      <c r="IK10" s="352"/>
      <c r="IL10" s="352"/>
      <c r="IM10" s="352"/>
      <c r="IN10" s="352"/>
      <c r="IO10" s="352"/>
      <c r="IP10" s="352"/>
      <c r="IQ10" s="352"/>
      <c r="IR10" s="352"/>
      <c r="IS10" s="352"/>
      <c r="IT10" s="352"/>
      <c r="IU10" s="352"/>
    </row>
    <row r="11" spans="1:255" s="19" customFormat="1" ht="45" customHeight="1">
      <c r="A11" s="75" t="s">
        <v>99</v>
      </c>
      <c r="B11" s="75" t="s">
        <v>101</v>
      </c>
      <c r="C11" s="75" t="s">
        <v>105</v>
      </c>
      <c r="D11" s="76" t="s">
        <v>106</v>
      </c>
      <c r="E11" s="101">
        <v>485.56</v>
      </c>
      <c r="F11" s="101">
        <v>355.57</v>
      </c>
      <c r="G11" s="259">
        <v>193.65</v>
      </c>
      <c r="H11" s="259"/>
      <c r="I11" s="259">
        <v>101.92</v>
      </c>
      <c r="J11" s="259"/>
      <c r="K11" s="259"/>
      <c r="L11" s="262">
        <v>60</v>
      </c>
      <c r="M11" s="259"/>
      <c r="N11" s="259">
        <v>72.72</v>
      </c>
      <c r="O11" s="259">
        <v>44.91</v>
      </c>
      <c r="P11" s="259">
        <v>21.05</v>
      </c>
      <c r="Q11" s="259">
        <v>3.95</v>
      </c>
      <c r="R11" s="259"/>
      <c r="S11" s="259">
        <v>2.81</v>
      </c>
      <c r="T11" s="259"/>
      <c r="U11" s="259"/>
      <c r="V11" s="259">
        <v>33.68</v>
      </c>
      <c r="W11" s="259">
        <v>23.59</v>
      </c>
      <c r="X11" s="259"/>
      <c r="Y11" s="259"/>
      <c r="Z11" s="259">
        <v>23.59</v>
      </c>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5"/>
      <c r="ES11" s="365"/>
      <c r="ET11" s="365"/>
      <c r="EU11" s="365"/>
      <c r="EV11" s="365"/>
      <c r="EW11" s="365"/>
      <c r="EX11" s="365"/>
      <c r="EY11" s="365"/>
      <c r="EZ11" s="365"/>
      <c r="FA11" s="365"/>
      <c r="FB11" s="365"/>
      <c r="FC11" s="365"/>
      <c r="FD11" s="365"/>
      <c r="FE11" s="365"/>
      <c r="FF11" s="365"/>
      <c r="FG11" s="365"/>
      <c r="FH11" s="365"/>
      <c r="FI11" s="365"/>
      <c r="FJ11" s="365"/>
      <c r="FK11" s="365"/>
      <c r="FL11" s="365"/>
      <c r="FM11" s="365"/>
      <c r="FN11" s="365"/>
      <c r="FO11" s="365"/>
      <c r="FP11" s="365"/>
      <c r="FQ11" s="365"/>
      <c r="FR11" s="365"/>
      <c r="FS11" s="365"/>
      <c r="FT11" s="365"/>
      <c r="FU11" s="365"/>
      <c r="FV11" s="365"/>
      <c r="FW11" s="365"/>
      <c r="FX11" s="365"/>
      <c r="FY11" s="365"/>
      <c r="FZ11" s="365"/>
      <c r="GA11" s="365"/>
      <c r="GB11" s="365"/>
      <c r="GC11" s="365"/>
      <c r="GD11" s="365"/>
      <c r="GE11" s="365"/>
      <c r="GF11" s="365"/>
      <c r="GG11" s="365"/>
      <c r="GH11" s="365"/>
      <c r="GI11" s="365"/>
      <c r="GJ11" s="365"/>
      <c r="GK11" s="365"/>
      <c r="GL11" s="365"/>
      <c r="GM11" s="365"/>
      <c r="GN11" s="365"/>
      <c r="GO11" s="365"/>
      <c r="GP11" s="365"/>
      <c r="GQ11" s="365"/>
      <c r="GR11" s="365"/>
      <c r="GS11" s="365"/>
      <c r="GT11" s="365"/>
      <c r="GU11" s="365"/>
      <c r="GV11" s="365"/>
      <c r="GW11" s="365"/>
      <c r="GX11" s="365"/>
      <c r="GY11" s="365"/>
      <c r="GZ11" s="365"/>
      <c r="HA11" s="365"/>
      <c r="HB11" s="365"/>
      <c r="HC11" s="365"/>
      <c r="HD11" s="365"/>
      <c r="HE11" s="365"/>
      <c r="HF11" s="365"/>
      <c r="HG11" s="365"/>
      <c r="HH11" s="365"/>
      <c r="HI11" s="365"/>
      <c r="HJ11" s="365"/>
      <c r="HK11" s="365"/>
      <c r="HL11" s="365"/>
      <c r="HM11" s="365"/>
      <c r="HN11" s="365"/>
      <c r="HO11" s="365"/>
      <c r="HP11" s="365"/>
      <c r="HQ11" s="365"/>
      <c r="HR11" s="365"/>
      <c r="HS11" s="365"/>
      <c r="HT11" s="365"/>
      <c r="HU11" s="365"/>
      <c r="HV11" s="365"/>
      <c r="HW11" s="365"/>
      <c r="HX11" s="365"/>
      <c r="HY11" s="365"/>
      <c r="HZ11" s="365"/>
      <c r="IA11" s="365"/>
      <c r="IB11" s="365"/>
      <c r="IC11" s="365"/>
      <c r="ID11" s="365"/>
      <c r="IE11" s="365"/>
      <c r="IF11" s="365"/>
      <c r="IG11" s="365"/>
      <c r="IH11" s="365"/>
      <c r="II11" s="365"/>
      <c r="IJ11" s="365"/>
      <c r="IK11" s="365"/>
      <c r="IL11" s="365"/>
      <c r="IM11" s="365"/>
      <c r="IN11" s="365"/>
      <c r="IO11" s="365"/>
      <c r="IP11" s="365"/>
      <c r="IQ11" s="365"/>
      <c r="IR11" s="365"/>
      <c r="IS11" s="365"/>
      <c r="IT11" s="365"/>
      <c r="IU11" s="365"/>
    </row>
    <row r="12" spans="1:255" s="19" customFormat="1" ht="45" customHeight="1">
      <c r="A12" s="352"/>
      <c r="B12" s="352"/>
      <c r="C12" s="352"/>
      <c r="D12" s="352"/>
      <c r="E12" s="352"/>
      <c r="F12" s="352"/>
      <c r="G12" s="352"/>
      <c r="H12" s="352"/>
      <c r="I12" s="352"/>
      <c r="J12" s="352"/>
      <c r="K12" s="352"/>
      <c r="L12" s="353"/>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352"/>
      <c r="DG12" s="352"/>
      <c r="DH12" s="352"/>
      <c r="DI12" s="352"/>
      <c r="DJ12" s="352"/>
      <c r="DK12" s="352"/>
      <c r="DL12" s="352"/>
      <c r="DM12" s="352"/>
      <c r="DN12" s="352"/>
      <c r="DO12" s="352"/>
      <c r="DP12" s="352"/>
      <c r="DQ12" s="352"/>
      <c r="DR12" s="352"/>
      <c r="DS12" s="352"/>
      <c r="DT12" s="352"/>
      <c r="DU12" s="352"/>
      <c r="DV12" s="352"/>
      <c r="DW12" s="352"/>
      <c r="DX12" s="352"/>
      <c r="DY12" s="352"/>
      <c r="DZ12" s="352"/>
      <c r="EA12" s="352"/>
      <c r="EB12" s="352"/>
      <c r="EC12" s="352"/>
      <c r="ED12" s="352"/>
      <c r="EE12" s="352"/>
      <c r="EF12" s="352"/>
      <c r="EG12" s="352"/>
      <c r="EH12" s="352"/>
      <c r="EI12" s="352"/>
      <c r="EJ12" s="352"/>
      <c r="EK12" s="352"/>
      <c r="EL12" s="352"/>
      <c r="EM12" s="352"/>
      <c r="EN12" s="352"/>
      <c r="EO12" s="352"/>
      <c r="EP12" s="352"/>
      <c r="EQ12" s="352"/>
      <c r="ER12" s="352"/>
      <c r="ES12" s="352"/>
      <c r="ET12" s="352"/>
      <c r="EU12" s="352"/>
      <c r="EV12" s="352"/>
      <c r="EW12" s="352"/>
      <c r="EX12" s="352"/>
      <c r="EY12" s="352"/>
      <c r="EZ12" s="352"/>
      <c r="FA12" s="352"/>
      <c r="FB12" s="352"/>
      <c r="FC12" s="352"/>
      <c r="FD12" s="352"/>
      <c r="FE12" s="352"/>
      <c r="FF12" s="352"/>
      <c r="FG12" s="352"/>
      <c r="FH12" s="352"/>
      <c r="FI12" s="352"/>
      <c r="FJ12" s="352"/>
      <c r="FK12" s="352"/>
      <c r="FL12" s="352"/>
      <c r="FM12" s="352"/>
      <c r="FN12" s="352"/>
      <c r="FO12" s="352"/>
      <c r="FP12" s="352"/>
      <c r="FQ12" s="352"/>
      <c r="FR12" s="352"/>
      <c r="FS12" s="352"/>
      <c r="FT12" s="352"/>
      <c r="FU12" s="352"/>
      <c r="FV12" s="352"/>
      <c r="FW12" s="352"/>
      <c r="FX12" s="352"/>
      <c r="FY12" s="352"/>
      <c r="FZ12" s="352"/>
      <c r="GA12" s="352"/>
      <c r="GB12" s="352"/>
      <c r="GC12" s="352"/>
      <c r="GD12" s="352"/>
      <c r="GE12" s="352"/>
      <c r="GF12" s="352"/>
      <c r="GG12" s="352"/>
      <c r="GH12" s="352"/>
      <c r="GI12" s="352"/>
      <c r="GJ12" s="352"/>
      <c r="GK12" s="352"/>
      <c r="GL12" s="352"/>
      <c r="GM12" s="352"/>
      <c r="GN12" s="352"/>
      <c r="GO12" s="352"/>
      <c r="GP12" s="352"/>
      <c r="GQ12" s="352"/>
      <c r="GR12" s="352"/>
      <c r="GS12" s="352"/>
      <c r="GT12" s="352"/>
      <c r="GU12" s="352"/>
      <c r="GV12" s="352"/>
      <c r="GW12" s="352"/>
      <c r="GX12" s="352"/>
      <c r="GY12" s="352"/>
      <c r="GZ12" s="352"/>
      <c r="HA12" s="352"/>
      <c r="HB12" s="352"/>
      <c r="HC12" s="352"/>
      <c r="HD12" s="352"/>
      <c r="HE12" s="352"/>
      <c r="HF12" s="352"/>
      <c r="HG12" s="352"/>
      <c r="HH12" s="352"/>
      <c r="HI12" s="352"/>
      <c r="HJ12" s="352"/>
      <c r="HK12" s="352"/>
      <c r="HL12" s="352"/>
      <c r="HM12" s="352"/>
      <c r="HN12" s="352"/>
      <c r="HO12" s="352"/>
      <c r="HP12" s="352"/>
      <c r="HQ12" s="352"/>
      <c r="HR12" s="352"/>
      <c r="HS12" s="352"/>
      <c r="HT12" s="352"/>
      <c r="HU12" s="352"/>
      <c r="HV12" s="352"/>
      <c r="HW12" s="352"/>
      <c r="HX12" s="352"/>
      <c r="HY12" s="352"/>
      <c r="HZ12" s="352"/>
      <c r="IA12" s="352"/>
      <c r="IB12" s="352"/>
      <c r="IC12" s="352"/>
      <c r="ID12" s="352"/>
      <c r="IE12" s="352"/>
      <c r="IF12" s="352"/>
      <c r="IG12" s="352"/>
      <c r="IH12" s="352"/>
      <c r="II12" s="352"/>
      <c r="IJ12" s="352"/>
      <c r="IK12" s="352"/>
      <c r="IL12" s="352"/>
      <c r="IM12" s="352"/>
      <c r="IN12" s="352"/>
      <c r="IO12" s="352"/>
      <c r="IP12" s="352"/>
      <c r="IQ12" s="352"/>
      <c r="IR12" s="352"/>
      <c r="IS12" s="352"/>
      <c r="IT12" s="352"/>
      <c r="IU12" s="352"/>
    </row>
    <row r="13" spans="1:255" s="19" customFormat="1" ht="45" customHeight="1">
      <c r="A13" s="352"/>
      <c r="B13" s="352"/>
      <c r="C13" s="352"/>
      <c r="D13" s="352"/>
      <c r="E13" s="352"/>
      <c r="F13" s="352"/>
      <c r="G13" s="352"/>
      <c r="H13" s="352"/>
      <c r="I13" s="352"/>
      <c r="J13" s="352"/>
      <c r="K13" s="352"/>
      <c r="L13" s="353"/>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352"/>
      <c r="DG13" s="352"/>
      <c r="DH13" s="352"/>
      <c r="DI13" s="352"/>
      <c r="DJ13" s="352"/>
      <c r="DK13" s="352"/>
      <c r="DL13" s="352"/>
      <c r="DM13" s="352"/>
      <c r="DN13" s="352"/>
      <c r="DO13" s="352"/>
      <c r="DP13" s="352"/>
      <c r="DQ13" s="352"/>
      <c r="DR13" s="352"/>
      <c r="DS13" s="352"/>
      <c r="DT13" s="352"/>
      <c r="DU13" s="352"/>
      <c r="DV13" s="352"/>
      <c r="DW13" s="352"/>
      <c r="DX13" s="352"/>
      <c r="DY13" s="352"/>
      <c r="DZ13" s="352"/>
      <c r="EA13" s="352"/>
      <c r="EB13" s="352"/>
      <c r="EC13" s="352"/>
      <c r="ED13" s="352"/>
      <c r="EE13" s="352"/>
      <c r="EF13" s="352"/>
      <c r="EG13" s="352"/>
      <c r="EH13" s="352"/>
      <c r="EI13" s="352"/>
      <c r="EJ13" s="352"/>
      <c r="EK13" s="352"/>
      <c r="EL13" s="352"/>
      <c r="EM13" s="352"/>
      <c r="EN13" s="352"/>
      <c r="EO13" s="352"/>
      <c r="EP13" s="352"/>
      <c r="EQ13" s="352"/>
      <c r="ER13" s="352"/>
      <c r="ES13" s="352"/>
      <c r="ET13" s="352"/>
      <c r="EU13" s="352"/>
      <c r="EV13" s="352"/>
      <c r="EW13" s="352"/>
      <c r="EX13" s="352"/>
      <c r="EY13" s="352"/>
      <c r="EZ13" s="352"/>
      <c r="FA13" s="352"/>
      <c r="FB13" s="352"/>
      <c r="FC13" s="352"/>
      <c r="FD13" s="352"/>
      <c r="FE13" s="352"/>
      <c r="FF13" s="352"/>
      <c r="FG13" s="352"/>
      <c r="FH13" s="352"/>
      <c r="FI13" s="352"/>
      <c r="FJ13" s="352"/>
      <c r="FK13" s="352"/>
      <c r="FL13" s="352"/>
      <c r="FM13" s="352"/>
      <c r="FN13" s="352"/>
      <c r="FO13" s="352"/>
      <c r="FP13" s="352"/>
      <c r="FQ13" s="352"/>
      <c r="FR13" s="352"/>
      <c r="FS13" s="352"/>
      <c r="FT13" s="352"/>
      <c r="FU13" s="352"/>
      <c r="FV13" s="352"/>
      <c r="FW13" s="352"/>
      <c r="FX13" s="352"/>
      <c r="FY13" s="352"/>
      <c r="FZ13" s="352"/>
      <c r="GA13" s="352"/>
      <c r="GB13" s="352"/>
      <c r="GC13" s="352"/>
      <c r="GD13" s="352"/>
      <c r="GE13" s="352"/>
      <c r="GF13" s="352"/>
      <c r="GG13" s="352"/>
      <c r="GH13" s="352"/>
      <c r="GI13" s="352"/>
      <c r="GJ13" s="352"/>
      <c r="GK13" s="352"/>
      <c r="GL13" s="352"/>
      <c r="GM13" s="352"/>
      <c r="GN13" s="352"/>
      <c r="GO13" s="352"/>
      <c r="GP13" s="352"/>
      <c r="GQ13" s="352"/>
      <c r="GR13" s="352"/>
      <c r="GS13" s="352"/>
      <c r="GT13" s="352"/>
      <c r="GU13" s="352"/>
      <c r="GV13" s="352"/>
      <c r="GW13" s="352"/>
      <c r="GX13" s="352"/>
      <c r="GY13" s="352"/>
      <c r="GZ13" s="352"/>
      <c r="HA13" s="352"/>
      <c r="HB13" s="352"/>
      <c r="HC13" s="352"/>
      <c r="HD13" s="352"/>
      <c r="HE13" s="352"/>
      <c r="HF13" s="352"/>
      <c r="HG13" s="352"/>
      <c r="HH13" s="352"/>
      <c r="HI13" s="352"/>
      <c r="HJ13" s="352"/>
      <c r="HK13" s="352"/>
      <c r="HL13" s="352"/>
      <c r="HM13" s="352"/>
      <c r="HN13" s="352"/>
      <c r="HO13" s="352"/>
      <c r="HP13" s="352"/>
      <c r="HQ13" s="352"/>
      <c r="HR13" s="352"/>
      <c r="HS13" s="352"/>
      <c r="HT13" s="352"/>
      <c r="HU13" s="352"/>
      <c r="HV13" s="352"/>
      <c r="HW13" s="352"/>
      <c r="HX13" s="352"/>
      <c r="HY13" s="352"/>
      <c r="HZ13" s="352"/>
      <c r="IA13" s="352"/>
      <c r="IB13" s="352"/>
      <c r="IC13" s="352"/>
      <c r="ID13" s="352"/>
      <c r="IE13" s="352"/>
      <c r="IF13" s="352"/>
      <c r="IG13" s="352"/>
      <c r="IH13" s="352"/>
      <c r="II13" s="352"/>
      <c r="IJ13" s="352"/>
      <c r="IK13" s="352"/>
      <c r="IL13" s="352"/>
      <c r="IM13" s="352"/>
      <c r="IN13" s="352"/>
      <c r="IO13" s="352"/>
      <c r="IP13" s="352"/>
      <c r="IQ13" s="352"/>
      <c r="IR13" s="352"/>
      <c r="IS13" s="352"/>
      <c r="IT13" s="352"/>
      <c r="IU13" s="352"/>
    </row>
    <row r="14" spans="1:255" s="19" customFormat="1" ht="45" customHeight="1">
      <c r="A14" s="352"/>
      <c r="B14" s="352"/>
      <c r="C14" s="352"/>
      <c r="D14" s="352"/>
      <c r="E14" s="352"/>
      <c r="F14" s="352"/>
      <c r="G14" s="352"/>
      <c r="H14" s="352"/>
      <c r="I14" s="352"/>
      <c r="J14" s="352"/>
      <c r="K14" s="352"/>
      <c r="L14" s="353"/>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c r="DG14" s="352"/>
      <c r="DH14" s="352"/>
      <c r="DI14" s="352"/>
      <c r="DJ14" s="352"/>
      <c r="DK14" s="352"/>
      <c r="DL14" s="352"/>
      <c r="DM14" s="352"/>
      <c r="DN14" s="352"/>
      <c r="DO14" s="352"/>
      <c r="DP14" s="352"/>
      <c r="DQ14" s="352"/>
      <c r="DR14" s="352"/>
      <c r="DS14" s="352"/>
      <c r="DT14" s="352"/>
      <c r="DU14" s="352"/>
      <c r="DV14" s="352"/>
      <c r="DW14" s="352"/>
      <c r="DX14" s="352"/>
      <c r="DY14" s="352"/>
      <c r="DZ14" s="352"/>
      <c r="EA14" s="352"/>
      <c r="EB14" s="352"/>
      <c r="EC14" s="352"/>
      <c r="ED14" s="352"/>
      <c r="EE14" s="352"/>
      <c r="EF14" s="352"/>
      <c r="EG14" s="352"/>
      <c r="EH14" s="352"/>
      <c r="EI14" s="352"/>
      <c r="EJ14" s="352"/>
      <c r="EK14" s="352"/>
      <c r="EL14" s="352"/>
      <c r="EM14" s="352"/>
      <c r="EN14" s="352"/>
      <c r="EO14" s="352"/>
      <c r="EP14" s="352"/>
      <c r="EQ14" s="352"/>
      <c r="ER14" s="352"/>
      <c r="ES14" s="352"/>
      <c r="ET14" s="352"/>
      <c r="EU14" s="352"/>
      <c r="EV14" s="352"/>
      <c r="EW14" s="352"/>
      <c r="EX14" s="352"/>
      <c r="EY14" s="352"/>
      <c r="EZ14" s="352"/>
      <c r="FA14" s="352"/>
      <c r="FB14" s="352"/>
      <c r="FC14" s="352"/>
      <c r="FD14" s="352"/>
      <c r="FE14" s="352"/>
      <c r="FF14" s="352"/>
      <c r="FG14" s="352"/>
      <c r="FH14" s="352"/>
      <c r="FI14" s="352"/>
      <c r="FJ14" s="352"/>
      <c r="FK14" s="352"/>
      <c r="FL14" s="352"/>
      <c r="FM14" s="352"/>
      <c r="FN14" s="352"/>
      <c r="FO14" s="352"/>
      <c r="FP14" s="352"/>
      <c r="FQ14" s="352"/>
      <c r="FR14" s="352"/>
      <c r="FS14" s="352"/>
      <c r="FT14" s="352"/>
      <c r="FU14" s="352"/>
      <c r="FV14" s="352"/>
      <c r="FW14" s="352"/>
      <c r="FX14" s="352"/>
      <c r="FY14" s="352"/>
      <c r="FZ14" s="352"/>
      <c r="GA14" s="352"/>
      <c r="GB14" s="352"/>
      <c r="GC14" s="352"/>
      <c r="GD14" s="352"/>
      <c r="GE14" s="352"/>
      <c r="GF14" s="352"/>
      <c r="GG14" s="352"/>
      <c r="GH14" s="352"/>
      <c r="GI14" s="352"/>
      <c r="GJ14" s="352"/>
      <c r="GK14" s="352"/>
      <c r="GL14" s="352"/>
      <c r="GM14" s="352"/>
      <c r="GN14" s="352"/>
      <c r="GO14" s="352"/>
      <c r="GP14" s="352"/>
      <c r="GQ14" s="352"/>
      <c r="GR14" s="352"/>
      <c r="GS14" s="352"/>
      <c r="GT14" s="352"/>
      <c r="GU14" s="352"/>
      <c r="GV14" s="352"/>
      <c r="GW14" s="352"/>
      <c r="GX14" s="352"/>
      <c r="GY14" s="352"/>
      <c r="GZ14" s="352"/>
      <c r="HA14" s="352"/>
      <c r="HB14" s="352"/>
      <c r="HC14" s="352"/>
      <c r="HD14" s="352"/>
      <c r="HE14" s="352"/>
      <c r="HF14" s="352"/>
      <c r="HG14" s="352"/>
      <c r="HH14" s="352"/>
      <c r="HI14" s="352"/>
      <c r="HJ14" s="352"/>
      <c r="HK14" s="352"/>
      <c r="HL14" s="352"/>
      <c r="HM14" s="352"/>
      <c r="HN14" s="352"/>
      <c r="HO14" s="352"/>
      <c r="HP14" s="352"/>
      <c r="HQ14" s="352"/>
      <c r="HR14" s="352"/>
      <c r="HS14" s="352"/>
      <c r="HT14" s="352"/>
      <c r="HU14" s="352"/>
      <c r="HV14" s="352"/>
      <c r="HW14" s="352"/>
      <c r="HX14" s="352"/>
      <c r="HY14" s="352"/>
      <c r="HZ14" s="352"/>
      <c r="IA14" s="352"/>
      <c r="IB14" s="352"/>
      <c r="IC14" s="352"/>
      <c r="ID14" s="352"/>
      <c r="IE14" s="352"/>
      <c r="IF14" s="352"/>
      <c r="IG14" s="352"/>
      <c r="IH14" s="352"/>
      <c r="II14" s="352"/>
      <c r="IJ14" s="352"/>
      <c r="IK14" s="352"/>
      <c r="IL14" s="352"/>
      <c r="IM14" s="352"/>
      <c r="IN14" s="352"/>
      <c r="IO14" s="352"/>
      <c r="IP14" s="352"/>
      <c r="IQ14" s="352"/>
      <c r="IR14" s="352"/>
      <c r="IS14" s="352"/>
      <c r="IT14" s="352"/>
      <c r="IU14" s="352"/>
    </row>
    <row r="15" spans="1:255" s="19" customFormat="1" ht="45" customHeight="1">
      <c r="A15" s="352"/>
      <c r="B15" s="352"/>
      <c r="C15" s="352"/>
      <c r="D15" s="352"/>
      <c r="E15" s="352"/>
      <c r="F15" s="352"/>
      <c r="G15" s="352"/>
      <c r="H15" s="352"/>
      <c r="I15" s="352"/>
      <c r="J15" s="352"/>
      <c r="K15" s="352"/>
      <c r="L15" s="353"/>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352"/>
      <c r="DG15" s="352"/>
      <c r="DH15" s="352"/>
      <c r="DI15" s="352"/>
      <c r="DJ15" s="352"/>
      <c r="DK15" s="352"/>
      <c r="DL15" s="352"/>
      <c r="DM15" s="352"/>
      <c r="DN15" s="352"/>
      <c r="DO15" s="352"/>
      <c r="DP15" s="352"/>
      <c r="DQ15" s="352"/>
      <c r="DR15" s="352"/>
      <c r="DS15" s="352"/>
      <c r="DT15" s="352"/>
      <c r="DU15" s="352"/>
      <c r="DV15" s="352"/>
      <c r="DW15" s="352"/>
      <c r="DX15" s="352"/>
      <c r="DY15" s="352"/>
      <c r="DZ15" s="352"/>
      <c r="EA15" s="352"/>
      <c r="EB15" s="352"/>
      <c r="EC15" s="352"/>
      <c r="ED15" s="352"/>
      <c r="EE15" s="352"/>
      <c r="EF15" s="352"/>
      <c r="EG15" s="352"/>
      <c r="EH15" s="352"/>
      <c r="EI15" s="352"/>
      <c r="EJ15" s="352"/>
      <c r="EK15" s="352"/>
      <c r="EL15" s="352"/>
      <c r="EM15" s="352"/>
      <c r="EN15" s="352"/>
      <c r="EO15" s="352"/>
      <c r="EP15" s="352"/>
      <c r="EQ15" s="352"/>
      <c r="ER15" s="352"/>
      <c r="ES15" s="352"/>
      <c r="ET15" s="352"/>
      <c r="EU15" s="352"/>
      <c r="EV15" s="352"/>
      <c r="EW15" s="352"/>
      <c r="EX15" s="352"/>
      <c r="EY15" s="352"/>
      <c r="EZ15" s="352"/>
      <c r="FA15" s="352"/>
      <c r="FB15" s="352"/>
      <c r="FC15" s="352"/>
      <c r="FD15" s="352"/>
      <c r="FE15" s="352"/>
      <c r="FF15" s="352"/>
      <c r="FG15" s="352"/>
      <c r="FH15" s="352"/>
      <c r="FI15" s="352"/>
      <c r="FJ15" s="352"/>
      <c r="FK15" s="352"/>
      <c r="FL15" s="352"/>
      <c r="FM15" s="352"/>
      <c r="FN15" s="352"/>
      <c r="FO15" s="352"/>
      <c r="FP15" s="352"/>
      <c r="FQ15" s="352"/>
      <c r="FR15" s="352"/>
      <c r="FS15" s="352"/>
      <c r="FT15" s="352"/>
      <c r="FU15" s="352"/>
      <c r="FV15" s="352"/>
      <c r="FW15" s="352"/>
      <c r="FX15" s="352"/>
      <c r="FY15" s="352"/>
      <c r="FZ15" s="352"/>
      <c r="GA15" s="352"/>
      <c r="GB15" s="352"/>
      <c r="GC15" s="352"/>
      <c r="GD15" s="352"/>
      <c r="GE15" s="352"/>
      <c r="GF15" s="352"/>
      <c r="GG15" s="352"/>
      <c r="GH15" s="352"/>
      <c r="GI15" s="352"/>
      <c r="GJ15" s="352"/>
      <c r="GK15" s="352"/>
      <c r="GL15" s="352"/>
      <c r="GM15" s="352"/>
      <c r="GN15" s="352"/>
      <c r="GO15" s="352"/>
      <c r="GP15" s="352"/>
      <c r="GQ15" s="352"/>
      <c r="GR15" s="352"/>
      <c r="GS15" s="352"/>
      <c r="GT15" s="352"/>
      <c r="GU15" s="352"/>
      <c r="GV15" s="352"/>
      <c r="GW15" s="352"/>
      <c r="GX15" s="352"/>
      <c r="GY15" s="352"/>
      <c r="GZ15" s="352"/>
      <c r="HA15" s="352"/>
      <c r="HB15" s="352"/>
      <c r="HC15" s="352"/>
      <c r="HD15" s="352"/>
      <c r="HE15" s="352"/>
      <c r="HF15" s="352"/>
      <c r="HG15" s="352"/>
      <c r="HH15" s="352"/>
      <c r="HI15" s="352"/>
      <c r="HJ15" s="352"/>
      <c r="HK15" s="352"/>
      <c r="HL15" s="352"/>
      <c r="HM15" s="352"/>
      <c r="HN15" s="352"/>
      <c r="HO15" s="352"/>
      <c r="HP15" s="352"/>
      <c r="HQ15" s="352"/>
      <c r="HR15" s="352"/>
      <c r="HS15" s="352"/>
      <c r="HT15" s="352"/>
      <c r="HU15" s="352"/>
      <c r="HV15" s="352"/>
      <c r="HW15" s="352"/>
      <c r="HX15" s="352"/>
      <c r="HY15" s="352"/>
      <c r="HZ15" s="352"/>
      <c r="IA15" s="352"/>
      <c r="IB15" s="352"/>
      <c r="IC15" s="352"/>
      <c r="ID15" s="352"/>
      <c r="IE15" s="352"/>
      <c r="IF15" s="352"/>
      <c r="IG15" s="352"/>
      <c r="IH15" s="352"/>
      <c r="II15" s="352"/>
      <c r="IJ15" s="352"/>
      <c r="IK15" s="352"/>
      <c r="IL15" s="352"/>
      <c r="IM15" s="352"/>
      <c r="IN15" s="352"/>
      <c r="IO15" s="352"/>
      <c r="IP15" s="352"/>
      <c r="IQ15" s="352"/>
      <c r="IR15" s="352"/>
      <c r="IS15" s="352"/>
      <c r="IT15" s="352"/>
      <c r="IU15" s="352"/>
    </row>
    <row r="16" spans="1:255" s="19" customFormat="1" ht="45" customHeight="1">
      <c r="A16" s="352"/>
      <c r="B16" s="352"/>
      <c r="C16" s="352"/>
      <c r="D16" s="352"/>
      <c r="E16" s="352"/>
      <c r="F16" s="352"/>
      <c r="G16" s="352"/>
      <c r="H16" s="352"/>
      <c r="I16" s="352"/>
      <c r="J16" s="352"/>
      <c r="K16" s="352"/>
      <c r="L16" s="353"/>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DQ16" s="352"/>
      <c r="DR16" s="352"/>
      <c r="DS16" s="352"/>
      <c r="DT16" s="352"/>
      <c r="DU16" s="352"/>
      <c r="DV16" s="352"/>
      <c r="DW16" s="352"/>
      <c r="DX16" s="352"/>
      <c r="DY16" s="352"/>
      <c r="DZ16" s="352"/>
      <c r="EA16" s="352"/>
      <c r="EB16" s="352"/>
      <c r="EC16" s="352"/>
      <c r="ED16" s="352"/>
      <c r="EE16" s="352"/>
      <c r="EF16" s="352"/>
      <c r="EG16" s="352"/>
      <c r="EH16" s="352"/>
      <c r="EI16" s="352"/>
      <c r="EJ16" s="352"/>
      <c r="EK16" s="352"/>
      <c r="EL16" s="352"/>
      <c r="EM16" s="352"/>
      <c r="EN16" s="352"/>
      <c r="EO16" s="352"/>
      <c r="EP16" s="352"/>
      <c r="EQ16" s="352"/>
      <c r="ER16" s="352"/>
      <c r="ES16" s="352"/>
      <c r="ET16" s="352"/>
      <c r="EU16" s="352"/>
      <c r="EV16" s="352"/>
      <c r="EW16" s="352"/>
      <c r="EX16" s="352"/>
      <c r="EY16" s="352"/>
      <c r="EZ16" s="352"/>
      <c r="FA16" s="352"/>
      <c r="FB16" s="352"/>
      <c r="FC16" s="352"/>
      <c r="FD16" s="352"/>
      <c r="FE16" s="352"/>
      <c r="FF16" s="352"/>
      <c r="FG16" s="352"/>
      <c r="FH16" s="352"/>
      <c r="FI16" s="352"/>
      <c r="FJ16" s="352"/>
      <c r="FK16" s="352"/>
      <c r="FL16" s="352"/>
      <c r="FM16" s="352"/>
      <c r="FN16" s="352"/>
      <c r="FO16" s="352"/>
      <c r="FP16" s="352"/>
      <c r="FQ16" s="352"/>
      <c r="FR16" s="352"/>
      <c r="FS16" s="352"/>
      <c r="FT16" s="352"/>
      <c r="FU16" s="352"/>
      <c r="FV16" s="352"/>
      <c r="FW16" s="352"/>
      <c r="FX16" s="352"/>
      <c r="FY16" s="352"/>
      <c r="FZ16" s="352"/>
      <c r="GA16" s="352"/>
      <c r="GB16" s="352"/>
      <c r="GC16" s="352"/>
      <c r="GD16" s="352"/>
      <c r="GE16" s="352"/>
      <c r="GF16" s="352"/>
      <c r="GG16" s="352"/>
      <c r="GH16" s="352"/>
      <c r="GI16" s="352"/>
      <c r="GJ16" s="352"/>
      <c r="GK16" s="352"/>
      <c r="GL16" s="352"/>
      <c r="GM16" s="352"/>
      <c r="GN16" s="352"/>
      <c r="GO16" s="352"/>
      <c r="GP16" s="352"/>
      <c r="GQ16" s="352"/>
      <c r="GR16" s="352"/>
      <c r="GS16" s="352"/>
      <c r="GT16" s="352"/>
      <c r="GU16" s="352"/>
      <c r="GV16" s="352"/>
      <c r="GW16" s="352"/>
      <c r="GX16" s="352"/>
      <c r="GY16" s="352"/>
      <c r="GZ16" s="352"/>
      <c r="HA16" s="352"/>
      <c r="HB16" s="352"/>
      <c r="HC16" s="352"/>
      <c r="HD16" s="352"/>
      <c r="HE16" s="352"/>
      <c r="HF16" s="352"/>
      <c r="HG16" s="352"/>
      <c r="HH16" s="352"/>
      <c r="HI16" s="352"/>
      <c r="HJ16" s="352"/>
      <c r="HK16" s="352"/>
      <c r="HL16" s="352"/>
      <c r="HM16" s="352"/>
      <c r="HN16" s="352"/>
      <c r="HO16" s="352"/>
      <c r="HP16" s="352"/>
      <c r="HQ16" s="352"/>
      <c r="HR16" s="352"/>
      <c r="HS16" s="352"/>
      <c r="HT16" s="352"/>
      <c r="HU16" s="352"/>
      <c r="HV16" s="352"/>
      <c r="HW16" s="352"/>
      <c r="HX16" s="352"/>
      <c r="HY16" s="352"/>
      <c r="HZ16" s="352"/>
      <c r="IA16" s="352"/>
      <c r="IB16" s="352"/>
      <c r="IC16" s="352"/>
      <c r="ID16" s="352"/>
      <c r="IE16" s="352"/>
      <c r="IF16" s="352"/>
      <c r="IG16" s="352"/>
      <c r="IH16" s="352"/>
      <c r="II16" s="352"/>
      <c r="IJ16" s="352"/>
      <c r="IK16" s="352"/>
      <c r="IL16" s="352"/>
      <c r="IM16" s="352"/>
      <c r="IN16" s="352"/>
      <c r="IO16" s="352"/>
      <c r="IP16" s="352"/>
      <c r="IQ16" s="352"/>
      <c r="IR16" s="352"/>
      <c r="IS16" s="352"/>
      <c r="IT16" s="352"/>
      <c r="IU16" s="352"/>
    </row>
    <row r="17" spans="1:255" s="19" customFormat="1" ht="45" customHeight="1">
      <c r="A17" s="352"/>
      <c r="B17" s="352"/>
      <c r="C17" s="352"/>
      <c r="D17" s="352"/>
      <c r="E17" s="352"/>
      <c r="F17" s="352"/>
      <c r="G17" s="352"/>
      <c r="H17" s="352"/>
      <c r="I17" s="352"/>
      <c r="J17" s="352"/>
      <c r="K17" s="352"/>
      <c r="L17" s="353"/>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352"/>
      <c r="DG17" s="352"/>
      <c r="DH17" s="352"/>
      <c r="DI17" s="352"/>
      <c r="DJ17" s="352"/>
      <c r="DK17" s="352"/>
      <c r="DL17" s="352"/>
      <c r="DM17" s="352"/>
      <c r="DN17" s="352"/>
      <c r="DO17" s="352"/>
      <c r="DP17" s="352"/>
      <c r="DQ17" s="352"/>
      <c r="DR17" s="352"/>
      <c r="DS17" s="352"/>
      <c r="DT17" s="352"/>
      <c r="DU17" s="352"/>
      <c r="DV17" s="352"/>
      <c r="DW17" s="352"/>
      <c r="DX17" s="352"/>
      <c r="DY17" s="352"/>
      <c r="DZ17" s="352"/>
      <c r="EA17" s="352"/>
      <c r="EB17" s="352"/>
      <c r="EC17" s="352"/>
      <c r="ED17" s="352"/>
      <c r="EE17" s="352"/>
      <c r="EF17" s="352"/>
      <c r="EG17" s="352"/>
      <c r="EH17" s="352"/>
      <c r="EI17" s="352"/>
      <c r="EJ17" s="352"/>
      <c r="EK17" s="352"/>
      <c r="EL17" s="352"/>
      <c r="EM17" s="352"/>
      <c r="EN17" s="352"/>
      <c r="EO17" s="352"/>
      <c r="EP17" s="352"/>
      <c r="EQ17" s="352"/>
      <c r="ER17" s="352"/>
      <c r="ES17" s="352"/>
      <c r="ET17" s="352"/>
      <c r="EU17" s="352"/>
      <c r="EV17" s="352"/>
      <c r="EW17" s="352"/>
      <c r="EX17" s="352"/>
      <c r="EY17" s="352"/>
      <c r="EZ17" s="352"/>
      <c r="FA17" s="352"/>
      <c r="FB17" s="352"/>
      <c r="FC17" s="352"/>
      <c r="FD17" s="352"/>
      <c r="FE17" s="352"/>
      <c r="FF17" s="352"/>
      <c r="FG17" s="352"/>
      <c r="FH17" s="352"/>
      <c r="FI17" s="352"/>
      <c r="FJ17" s="352"/>
      <c r="FK17" s="352"/>
      <c r="FL17" s="352"/>
      <c r="FM17" s="352"/>
      <c r="FN17" s="352"/>
      <c r="FO17" s="352"/>
      <c r="FP17" s="352"/>
      <c r="FQ17" s="352"/>
      <c r="FR17" s="352"/>
      <c r="FS17" s="352"/>
      <c r="FT17" s="352"/>
      <c r="FU17" s="352"/>
      <c r="FV17" s="352"/>
      <c r="FW17" s="352"/>
      <c r="FX17" s="352"/>
      <c r="FY17" s="352"/>
      <c r="FZ17" s="352"/>
      <c r="GA17" s="352"/>
      <c r="GB17" s="352"/>
      <c r="GC17" s="352"/>
      <c r="GD17" s="352"/>
      <c r="GE17" s="352"/>
      <c r="GF17" s="352"/>
      <c r="GG17" s="352"/>
      <c r="GH17" s="352"/>
      <c r="GI17" s="352"/>
      <c r="GJ17" s="352"/>
      <c r="GK17" s="352"/>
      <c r="GL17" s="352"/>
      <c r="GM17" s="352"/>
      <c r="GN17" s="352"/>
      <c r="GO17" s="352"/>
      <c r="GP17" s="352"/>
      <c r="GQ17" s="352"/>
      <c r="GR17" s="352"/>
      <c r="GS17" s="352"/>
      <c r="GT17" s="352"/>
      <c r="GU17" s="352"/>
      <c r="GV17" s="352"/>
      <c r="GW17" s="352"/>
      <c r="GX17" s="352"/>
      <c r="GY17" s="352"/>
      <c r="GZ17" s="352"/>
      <c r="HA17" s="352"/>
      <c r="HB17" s="352"/>
      <c r="HC17" s="352"/>
      <c r="HD17" s="352"/>
      <c r="HE17" s="352"/>
      <c r="HF17" s="352"/>
      <c r="HG17" s="352"/>
      <c r="HH17" s="352"/>
      <c r="HI17" s="352"/>
      <c r="HJ17" s="352"/>
      <c r="HK17" s="352"/>
      <c r="HL17" s="352"/>
      <c r="HM17" s="352"/>
      <c r="HN17" s="352"/>
      <c r="HO17" s="352"/>
      <c r="HP17" s="352"/>
      <c r="HQ17" s="352"/>
      <c r="HR17" s="352"/>
      <c r="HS17" s="352"/>
      <c r="HT17" s="352"/>
      <c r="HU17" s="352"/>
      <c r="HV17" s="352"/>
      <c r="HW17" s="352"/>
      <c r="HX17" s="352"/>
      <c r="HY17" s="352"/>
      <c r="HZ17" s="352"/>
      <c r="IA17" s="352"/>
      <c r="IB17" s="352"/>
      <c r="IC17" s="352"/>
      <c r="ID17" s="352"/>
      <c r="IE17" s="352"/>
      <c r="IF17" s="352"/>
      <c r="IG17" s="352"/>
      <c r="IH17" s="352"/>
      <c r="II17" s="352"/>
      <c r="IJ17" s="352"/>
      <c r="IK17" s="352"/>
      <c r="IL17" s="352"/>
      <c r="IM17" s="352"/>
      <c r="IN17" s="352"/>
      <c r="IO17" s="352"/>
      <c r="IP17" s="352"/>
      <c r="IQ17" s="352"/>
      <c r="IR17" s="352"/>
      <c r="IS17" s="352"/>
      <c r="IT17" s="352"/>
      <c r="IU17" s="352"/>
    </row>
    <row r="18" spans="1:255" s="19" customFormat="1" ht="45" customHeight="1">
      <c r="A18" s="352"/>
      <c r="B18" s="352"/>
      <c r="C18" s="352"/>
      <c r="D18" s="352"/>
      <c r="E18" s="352"/>
      <c r="F18" s="352"/>
      <c r="G18" s="352"/>
      <c r="H18" s="352"/>
      <c r="I18" s="352"/>
      <c r="J18" s="352"/>
      <c r="K18" s="352"/>
      <c r="L18" s="353"/>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352"/>
      <c r="DG18" s="352"/>
      <c r="DH18" s="352"/>
      <c r="DI18" s="352"/>
      <c r="DJ18" s="352"/>
      <c r="DK18" s="352"/>
      <c r="DL18" s="352"/>
      <c r="DM18" s="352"/>
      <c r="DN18" s="352"/>
      <c r="DO18" s="352"/>
      <c r="DP18" s="352"/>
      <c r="DQ18" s="352"/>
      <c r="DR18" s="352"/>
      <c r="DS18" s="352"/>
      <c r="DT18" s="352"/>
      <c r="DU18" s="352"/>
      <c r="DV18" s="352"/>
      <c r="DW18" s="352"/>
      <c r="DX18" s="352"/>
      <c r="DY18" s="352"/>
      <c r="DZ18" s="352"/>
      <c r="EA18" s="352"/>
      <c r="EB18" s="352"/>
      <c r="EC18" s="352"/>
      <c r="ED18" s="352"/>
      <c r="EE18" s="352"/>
      <c r="EF18" s="352"/>
      <c r="EG18" s="352"/>
      <c r="EH18" s="352"/>
      <c r="EI18" s="352"/>
      <c r="EJ18" s="352"/>
      <c r="EK18" s="352"/>
      <c r="EL18" s="352"/>
      <c r="EM18" s="352"/>
      <c r="EN18" s="352"/>
      <c r="EO18" s="352"/>
      <c r="EP18" s="352"/>
      <c r="EQ18" s="352"/>
      <c r="ER18" s="352"/>
      <c r="ES18" s="352"/>
      <c r="ET18" s="352"/>
      <c r="EU18" s="352"/>
      <c r="EV18" s="352"/>
      <c r="EW18" s="352"/>
      <c r="EX18" s="352"/>
      <c r="EY18" s="352"/>
      <c r="EZ18" s="352"/>
      <c r="FA18" s="352"/>
      <c r="FB18" s="352"/>
      <c r="FC18" s="352"/>
      <c r="FD18" s="352"/>
      <c r="FE18" s="352"/>
      <c r="FF18" s="352"/>
      <c r="FG18" s="352"/>
      <c r="FH18" s="352"/>
      <c r="FI18" s="352"/>
      <c r="FJ18" s="352"/>
      <c r="FK18" s="352"/>
      <c r="FL18" s="352"/>
      <c r="FM18" s="352"/>
      <c r="FN18" s="352"/>
      <c r="FO18" s="352"/>
      <c r="FP18" s="352"/>
      <c r="FQ18" s="352"/>
      <c r="FR18" s="352"/>
      <c r="FS18" s="352"/>
      <c r="FT18" s="352"/>
      <c r="FU18" s="352"/>
      <c r="FV18" s="352"/>
      <c r="FW18" s="352"/>
      <c r="FX18" s="352"/>
      <c r="FY18" s="352"/>
      <c r="FZ18" s="352"/>
      <c r="GA18" s="352"/>
      <c r="GB18" s="352"/>
      <c r="GC18" s="352"/>
      <c r="GD18" s="352"/>
      <c r="GE18" s="352"/>
      <c r="GF18" s="352"/>
      <c r="GG18" s="352"/>
      <c r="GH18" s="352"/>
      <c r="GI18" s="352"/>
      <c r="GJ18" s="352"/>
      <c r="GK18" s="352"/>
      <c r="GL18" s="352"/>
      <c r="GM18" s="352"/>
      <c r="GN18" s="352"/>
      <c r="GO18" s="352"/>
      <c r="GP18" s="352"/>
      <c r="GQ18" s="352"/>
      <c r="GR18" s="352"/>
      <c r="GS18" s="352"/>
      <c r="GT18" s="352"/>
      <c r="GU18" s="352"/>
      <c r="GV18" s="352"/>
      <c r="GW18" s="352"/>
      <c r="GX18" s="352"/>
      <c r="GY18" s="352"/>
      <c r="GZ18" s="352"/>
      <c r="HA18" s="352"/>
      <c r="HB18" s="352"/>
      <c r="HC18" s="352"/>
      <c r="HD18" s="352"/>
      <c r="HE18" s="352"/>
      <c r="HF18" s="352"/>
      <c r="HG18" s="352"/>
      <c r="HH18" s="352"/>
      <c r="HI18" s="352"/>
      <c r="HJ18" s="352"/>
      <c r="HK18" s="352"/>
      <c r="HL18" s="352"/>
      <c r="HM18" s="352"/>
      <c r="HN18" s="352"/>
      <c r="HO18" s="352"/>
      <c r="HP18" s="352"/>
      <c r="HQ18" s="352"/>
      <c r="HR18" s="352"/>
      <c r="HS18" s="352"/>
      <c r="HT18" s="352"/>
      <c r="HU18" s="352"/>
      <c r="HV18" s="352"/>
      <c r="HW18" s="352"/>
      <c r="HX18" s="352"/>
      <c r="HY18" s="352"/>
      <c r="HZ18" s="352"/>
      <c r="IA18" s="352"/>
      <c r="IB18" s="352"/>
      <c r="IC18" s="352"/>
      <c r="ID18" s="352"/>
      <c r="IE18" s="352"/>
      <c r="IF18" s="352"/>
      <c r="IG18" s="352"/>
      <c r="IH18" s="352"/>
      <c r="II18" s="352"/>
      <c r="IJ18" s="352"/>
      <c r="IK18" s="352"/>
      <c r="IL18" s="352"/>
      <c r="IM18" s="352"/>
      <c r="IN18" s="352"/>
      <c r="IO18" s="352"/>
      <c r="IP18" s="352"/>
      <c r="IQ18" s="352"/>
      <c r="IR18" s="352"/>
      <c r="IS18" s="352"/>
      <c r="IT18" s="352"/>
      <c r="IU18" s="352"/>
    </row>
    <row r="19" spans="1:255" s="19" customFormat="1" ht="45" customHeight="1">
      <c r="A19" s="352"/>
      <c r="B19" s="352"/>
      <c r="C19" s="352"/>
      <c r="D19" s="352"/>
      <c r="E19" s="352"/>
      <c r="F19" s="352"/>
      <c r="G19" s="352"/>
      <c r="H19" s="352"/>
      <c r="I19" s="352"/>
      <c r="J19" s="352"/>
      <c r="K19" s="352"/>
      <c r="L19" s="353"/>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52"/>
      <c r="CO19" s="352"/>
      <c r="CP19" s="352"/>
      <c r="CQ19" s="352"/>
      <c r="CR19" s="352"/>
      <c r="CS19" s="352"/>
      <c r="CT19" s="352"/>
      <c r="CU19" s="352"/>
      <c r="CV19" s="352"/>
      <c r="CW19" s="352"/>
      <c r="CX19" s="352"/>
      <c r="CY19" s="352"/>
      <c r="CZ19" s="352"/>
      <c r="DA19" s="352"/>
      <c r="DB19" s="352"/>
      <c r="DC19" s="352"/>
      <c r="DD19" s="352"/>
      <c r="DE19" s="352"/>
      <c r="DF19" s="352"/>
      <c r="DG19" s="352"/>
      <c r="DH19" s="352"/>
      <c r="DI19" s="352"/>
      <c r="DJ19" s="352"/>
      <c r="DK19" s="352"/>
      <c r="DL19" s="352"/>
      <c r="DM19" s="352"/>
      <c r="DN19" s="352"/>
      <c r="DO19" s="352"/>
      <c r="DP19" s="352"/>
      <c r="DQ19" s="352"/>
      <c r="DR19" s="352"/>
      <c r="DS19" s="352"/>
      <c r="DT19" s="352"/>
      <c r="DU19" s="352"/>
      <c r="DV19" s="352"/>
      <c r="DW19" s="352"/>
      <c r="DX19" s="352"/>
      <c r="DY19" s="352"/>
      <c r="DZ19" s="352"/>
      <c r="EA19" s="352"/>
      <c r="EB19" s="352"/>
      <c r="EC19" s="352"/>
      <c r="ED19" s="352"/>
      <c r="EE19" s="352"/>
      <c r="EF19" s="352"/>
      <c r="EG19" s="352"/>
      <c r="EH19" s="352"/>
      <c r="EI19" s="352"/>
      <c r="EJ19" s="352"/>
      <c r="EK19" s="352"/>
      <c r="EL19" s="352"/>
      <c r="EM19" s="352"/>
      <c r="EN19" s="352"/>
      <c r="EO19" s="352"/>
      <c r="EP19" s="352"/>
      <c r="EQ19" s="352"/>
      <c r="ER19" s="352"/>
      <c r="ES19" s="352"/>
      <c r="ET19" s="352"/>
      <c r="EU19" s="352"/>
      <c r="EV19" s="352"/>
      <c r="EW19" s="352"/>
      <c r="EX19" s="352"/>
      <c r="EY19" s="352"/>
      <c r="EZ19" s="352"/>
      <c r="FA19" s="352"/>
      <c r="FB19" s="352"/>
      <c r="FC19" s="352"/>
      <c r="FD19" s="352"/>
      <c r="FE19" s="352"/>
      <c r="FF19" s="352"/>
      <c r="FG19" s="352"/>
      <c r="FH19" s="352"/>
      <c r="FI19" s="352"/>
      <c r="FJ19" s="352"/>
      <c r="FK19" s="352"/>
      <c r="FL19" s="352"/>
      <c r="FM19" s="352"/>
      <c r="FN19" s="352"/>
      <c r="FO19" s="352"/>
      <c r="FP19" s="352"/>
      <c r="FQ19" s="352"/>
      <c r="FR19" s="352"/>
      <c r="FS19" s="352"/>
      <c r="FT19" s="352"/>
      <c r="FU19" s="352"/>
      <c r="FV19" s="352"/>
      <c r="FW19" s="352"/>
      <c r="FX19" s="352"/>
      <c r="FY19" s="352"/>
      <c r="FZ19" s="352"/>
      <c r="GA19" s="352"/>
      <c r="GB19" s="352"/>
      <c r="GC19" s="352"/>
      <c r="GD19" s="352"/>
      <c r="GE19" s="352"/>
      <c r="GF19" s="352"/>
      <c r="GG19" s="352"/>
      <c r="GH19" s="352"/>
      <c r="GI19" s="352"/>
      <c r="GJ19" s="352"/>
      <c r="GK19" s="352"/>
      <c r="GL19" s="352"/>
      <c r="GM19" s="352"/>
      <c r="GN19" s="352"/>
      <c r="GO19" s="352"/>
      <c r="GP19" s="352"/>
      <c r="GQ19" s="352"/>
      <c r="GR19" s="352"/>
      <c r="GS19" s="352"/>
      <c r="GT19" s="352"/>
      <c r="GU19" s="352"/>
      <c r="GV19" s="352"/>
      <c r="GW19" s="352"/>
      <c r="GX19" s="352"/>
      <c r="GY19" s="352"/>
      <c r="GZ19" s="352"/>
      <c r="HA19" s="352"/>
      <c r="HB19" s="352"/>
      <c r="HC19" s="352"/>
      <c r="HD19" s="352"/>
      <c r="HE19" s="352"/>
      <c r="HF19" s="352"/>
      <c r="HG19" s="352"/>
      <c r="HH19" s="352"/>
      <c r="HI19" s="352"/>
      <c r="HJ19" s="352"/>
      <c r="HK19" s="352"/>
      <c r="HL19" s="352"/>
      <c r="HM19" s="352"/>
      <c r="HN19" s="352"/>
      <c r="HO19" s="352"/>
      <c r="HP19" s="352"/>
      <c r="HQ19" s="352"/>
      <c r="HR19" s="352"/>
      <c r="HS19" s="352"/>
      <c r="HT19" s="352"/>
      <c r="HU19" s="352"/>
      <c r="HV19" s="352"/>
      <c r="HW19" s="352"/>
      <c r="HX19" s="352"/>
      <c r="HY19" s="352"/>
      <c r="HZ19" s="352"/>
      <c r="IA19" s="352"/>
      <c r="IB19" s="352"/>
      <c r="IC19" s="352"/>
      <c r="ID19" s="352"/>
      <c r="IE19" s="352"/>
      <c r="IF19" s="352"/>
      <c r="IG19" s="352"/>
      <c r="IH19" s="352"/>
      <c r="II19" s="352"/>
      <c r="IJ19" s="352"/>
      <c r="IK19" s="352"/>
      <c r="IL19" s="352"/>
      <c r="IM19" s="352"/>
      <c r="IN19" s="352"/>
      <c r="IO19" s="352"/>
      <c r="IP19" s="352"/>
      <c r="IQ19" s="352"/>
      <c r="IR19" s="352"/>
      <c r="IS19" s="352"/>
      <c r="IT19" s="352"/>
      <c r="IU19" s="352"/>
    </row>
    <row r="20" spans="15:16" s="19" customFormat="1" ht="45" customHeight="1">
      <c r="O20" s="352"/>
      <c r="P20" s="352"/>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 bottom="0.79" header="0.39" footer="0.39"/>
  <pageSetup fitToHeight="1" fitToWidth="1" horizontalDpi="1200" verticalDpi="1200" orientation="landscape" paperSize="9" scale="7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7" sqref="E7:J11"/>
    </sheetView>
  </sheetViews>
  <sheetFormatPr defaultColWidth="9.00390625" defaultRowHeight="45" customHeight="1"/>
  <cols>
    <col min="1" max="3" width="5.25390625" style="19" customWidth="1"/>
    <col min="4" max="4" width="8.625" style="19" customWidth="1"/>
    <col min="5" max="5" width="8.75390625" style="19" customWidth="1"/>
    <col min="6" max="16384" width="9.00390625" style="19" customWidth="1"/>
  </cols>
  <sheetData>
    <row r="1" ht="45" customHeight="1">
      <c r="M1" s="351" t="s">
        <v>160</v>
      </c>
    </row>
    <row r="2" spans="1:13" ht="45" customHeight="1">
      <c r="A2" s="247" t="s">
        <v>161</v>
      </c>
      <c r="B2" s="247"/>
      <c r="C2" s="247"/>
      <c r="D2" s="247"/>
      <c r="E2" s="247"/>
      <c r="F2" s="247"/>
      <c r="G2" s="247"/>
      <c r="H2" s="247"/>
      <c r="I2" s="247"/>
      <c r="J2" s="247"/>
      <c r="K2" s="247"/>
      <c r="L2" s="247"/>
      <c r="M2" s="247"/>
    </row>
    <row r="3" spans="1:13" ht="45" customHeight="1">
      <c r="A3" s="323" t="s">
        <v>2</v>
      </c>
      <c r="B3" s="323"/>
      <c r="C3" s="323"/>
      <c r="D3" s="323"/>
      <c r="E3" s="323"/>
      <c r="L3" s="231" t="s">
        <v>78</v>
      </c>
      <c r="M3" s="231"/>
    </row>
    <row r="4" spans="1:13" ht="45" customHeight="1">
      <c r="A4" s="248" t="s">
        <v>93</v>
      </c>
      <c r="B4" s="248"/>
      <c r="C4" s="248"/>
      <c r="D4" s="350" t="s">
        <v>94</v>
      </c>
      <c r="E4" s="69" t="s">
        <v>79</v>
      </c>
      <c r="F4" s="69" t="s">
        <v>128</v>
      </c>
      <c r="G4" s="69"/>
      <c r="H4" s="69"/>
      <c r="I4" s="69"/>
      <c r="J4" s="69"/>
      <c r="K4" s="69" t="s">
        <v>132</v>
      </c>
      <c r="L4" s="69"/>
      <c r="M4" s="69"/>
    </row>
    <row r="5" spans="1:13" ht="45" customHeight="1">
      <c r="A5" s="69" t="s">
        <v>96</v>
      </c>
      <c r="B5" s="73" t="s">
        <v>97</v>
      </c>
      <c r="C5" s="69" t="s">
        <v>98</v>
      </c>
      <c r="D5" s="350"/>
      <c r="E5" s="69"/>
      <c r="F5" s="69" t="s">
        <v>162</v>
      </c>
      <c r="G5" s="69" t="s">
        <v>163</v>
      </c>
      <c r="H5" s="69" t="s">
        <v>141</v>
      </c>
      <c r="I5" s="69" t="s">
        <v>142</v>
      </c>
      <c r="J5" s="69" t="s">
        <v>143</v>
      </c>
      <c r="K5" s="69" t="s">
        <v>162</v>
      </c>
      <c r="L5" s="69" t="s">
        <v>116</v>
      </c>
      <c r="M5" s="69" t="s">
        <v>164</v>
      </c>
    </row>
    <row r="6" spans="1:13" ht="45" customHeight="1">
      <c r="A6" s="69"/>
      <c r="B6" s="73"/>
      <c r="C6" s="69"/>
      <c r="D6" s="350"/>
      <c r="E6" s="69"/>
      <c r="F6" s="69"/>
      <c r="G6" s="69"/>
      <c r="H6" s="69"/>
      <c r="I6" s="69"/>
      <c r="J6" s="69"/>
      <c r="K6" s="69"/>
      <c r="L6" s="69"/>
      <c r="M6" s="69"/>
    </row>
    <row r="7" spans="1:13" ht="45" customHeight="1">
      <c r="A7" s="69"/>
      <c r="B7" s="73"/>
      <c r="C7" s="69"/>
      <c r="D7" s="350"/>
      <c r="E7" s="209">
        <f aca="true" t="shared" si="0" ref="E7:J7">E8</f>
        <v>1320.97</v>
      </c>
      <c r="F7" s="209">
        <f t="shared" si="0"/>
        <v>1320.97</v>
      </c>
      <c r="G7" s="209">
        <f t="shared" si="0"/>
        <v>955.4300000000001</v>
      </c>
      <c r="H7" s="209">
        <f t="shared" si="0"/>
        <v>201.46</v>
      </c>
      <c r="I7" s="209">
        <f t="shared" si="0"/>
        <v>94.28999999999999</v>
      </c>
      <c r="J7" s="209">
        <f t="shared" si="0"/>
        <v>69.79</v>
      </c>
      <c r="K7" s="69"/>
      <c r="L7" s="69"/>
      <c r="M7" s="69"/>
    </row>
    <row r="8" spans="1:13" ht="45" customHeight="1">
      <c r="A8" s="75" t="s">
        <v>99</v>
      </c>
      <c r="B8" s="75"/>
      <c r="C8" s="75"/>
      <c r="D8" s="76" t="s">
        <v>100</v>
      </c>
      <c r="E8" s="209">
        <f aca="true" t="shared" si="1" ref="E8:J8">E9</f>
        <v>1320.97</v>
      </c>
      <c r="F8" s="209">
        <f t="shared" si="1"/>
        <v>1320.97</v>
      </c>
      <c r="G8" s="209">
        <f t="shared" si="1"/>
        <v>955.4300000000001</v>
      </c>
      <c r="H8" s="209">
        <f t="shared" si="1"/>
        <v>201.46</v>
      </c>
      <c r="I8" s="209">
        <f t="shared" si="1"/>
        <v>94.28999999999999</v>
      </c>
      <c r="J8" s="209">
        <f t="shared" si="1"/>
        <v>69.79</v>
      </c>
      <c r="K8" s="69"/>
      <c r="L8" s="69"/>
      <c r="M8" s="69"/>
    </row>
    <row r="9" spans="1:13" ht="45" customHeight="1">
      <c r="A9" s="75" t="s">
        <v>99</v>
      </c>
      <c r="B9" s="75" t="s">
        <v>101</v>
      </c>
      <c r="C9" s="75"/>
      <c r="D9" s="76" t="s">
        <v>102</v>
      </c>
      <c r="E9" s="209">
        <f aca="true" t="shared" si="2" ref="E9:J9">SUM(E10:E11)</f>
        <v>1320.97</v>
      </c>
      <c r="F9" s="209">
        <f t="shared" si="2"/>
        <v>1320.97</v>
      </c>
      <c r="G9" s="209">
        <f t="shared" si="2"/>
        <v>955.4300000000001</v>
      </c>
      <c r="H9" s="209">
        <f t="shared" si="2"/>
        <v>201.46</v>
      </c>
      <c r="I9" s="209">
        <f t="shared" si="2"/>
        <v>94.28999999999999</v>
      </c>
      <c r="J9" s="209">
        <f t="shared" si="2"/>
        <v>69.79</v>
      </c>
      <c r="K9" s="69"/>
      <c r="L9" s="69"/>
      <c r="M9" s="69"/>
    </row>
    <row r="10" spans="1:13" ht="45" customHeight="1">
      <c r="A10" s="75" t="s">
        <v>99</v>
      </c>
      <c r="B10" s="75" t="s">
        <v>101</v>
      </c>
      <c r="C10" s="75" t="s">
        <v>103</v>
      </c>
      <c r="D10" s="76" t="s">
        <v>104</v>
      </c>
      <c r="E10" s="209">
        <v>835.41</v>
      </c>
      <c r="F10" s="209">
        <v>835.41</v>
      </c>
      <c r="G10" s="209">
        <v>599.86</v>
      </c>
      <c r="H10" s="209">
        <v>128.74</v>
      </c>
      <c r="I10" s="209">
        <v>60.61</v>
      </c>
      <c r="J10" s="209">
        <v>46.2</v>
      </c>
      <c r="K10" s="69"/>
      <c r="L10" s="69"/>
      <c r="M10" s="69"/>
    </row>
    <row r="11" spans="1:13" s="19" customFormat="1" ht="45" customHeight="1">
      <c r="A11" s="75" t="s">
        <v>99</v>
      </c>
      <c r="B11" s="75" t="s">
        <v>101</v>
      </c>
      <c r="C11" s="75" t="s">
        <v>105</v>
      </c>
      <c r="D11" s="76" t="s">
        <v>106</v>
      </c>
      <c r="E11" s="209">
        <v>485.56</v>
      </c>
      <c r="F11" s="209">
        <v>485.56</v>
      </c>
      <c r="G11" s="209">
        <v>355.57</v>
      </c>
      <c r="H11" s="209">
        <v>72.72</v>
      </c>
      <c r="I11" s="209">
        <v>33.68</v>
      </c>
      <c r="J11" s="209">
        <v>23.59</v>
      </c>
      <c r="K11" s="74"/>
      <c r="L11" s="74"/>
      <c r="M11" s="74"/>
    </row>
  </sheetData>
  <sheetProtection formatCells="0" formatColumns="0" formatRows="0"/>
  <mergeCells count="19">
    <mergeCell ref="A2:M2"/>
    <mergeCell ref="A3:E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20"/>
  <sheetViews>
    <sheetView showGridLines="0" showZeros="0" workbookViewId="0" topLeftCell="A1">
      <selection activeCell="E7" sqref="E7:Y11"/>
    </sheetView>
  </sheetViews>
  <sheetFormatPr defaultColWidth="6.75390625" defaultRowHeight="45" customHeight="1"/>
  <cols>
    <col min="1" max="3" width="3.625" style="336" customWidth="1"/>
    <col min="4" max="4" width="8.375" style="336" customWidth="1"/>
    <col min="5" max="5" width="8.125" style="336" customWidth="1"/>
    <col min="6" max="20" width="6.50390625" style="336" customWidth="1"/>
    <col min="21" max="24" width="6.75390625" style="336" customWidth="1"/>
    <col min="25" max="25" width="6.50390625" style="336" customWidth="1"/>
    <col min="26" max="16384" width="6.75390625" style="336" customWidth="1"/>
  </cols>
  <sheetData>
    <row r="1" spans="2:25" ht="45" customHeight="1">
      <c r="B1" s="337"/>
      <c r="C1" s="337"/>
      <c r="D1" s="337"/>
      <c r="E1" s="337"/>
      <c r="F1" s="337"/>
      <c r="G1" s="337"/>
      <c r="H1" s="337"/>
      <c r="I1" s="337"/>
      <c r="J1" s="337"/>
      <c r="K1" s="337"/>
      <c r="L1" s="337"/>
      <c r="M1" s="337"/>
      <c r="N1" s="337"/>
      <c r="O1" s="337"/>
      <c r="P1" s="337"/>
      <c r="Q1" s="337"/>
      <c r="S1" s="345"/>
      <c r="U1" s="345"/>
      <c r="V1" s="345"/>
      <c r="W1" s="345"/>
      <c r="X1" s="346" t="s">
        <v>165</v>
      </c>
      <c r="Y1" s="346"/>
    </row>
    <row r="2" spans="1:25" ht="45" customHeight="1">
      <c r="A2" s="338" t="s">
        <v>166</v>
      </c>
      <c r="B2" s="338"/>
      <c r="C2" s="338"/>
      <c r="D2" s="338"/>
      <c r="E2" s="338"/>
      <c r="F2" s="338"/>
      <c r="G2" s="338"/>
      <c r="H2" s="338"/>
      <c r="I2" s="338"/>
      <c r="J2" s="338"/>
      <c r="K2" s="338"/>
      <c r="L2" s="338"/>
      <c r="M2" s="338"/>
      <c r="N2" s="338"/>
      <c r="O2" s="338"/>
      <c r="P2" s="338"/>
      <c r="Q2" s="338"/>
      <c r="R2" s="338"/>
      <c r="S2" s="338"/>
      <c r="T2" s="338"/>
      <c r="U2" s="338"/>
      <c r="V2" s="338"/>
      <c r="W2" s="338"/>
      <c r="X2" s="338"/>
      <c r="Y2" s="338"/>
    </row>
    <row r="3" spans="1:25" ht="45" customHeight="1">
      <c r="A3" s="323" t="s">
        <v>2</v>
      </c>
      <c r="B3" s="323"/>
      <c r="C3" s="323"/>
      <c r="D3" s="323"/>
      <c r="E3" s="323"/>
      <c r="F3" s="339"/>
      <c r="G3" s="339"/>
      <c r="H3" s="339"/>
      <c r="I3" s="339"/>
      <c r="J3" s="339"/>
      <c r="K3" s="339"/>
      <c r="L3" s="339"/>
      <c r="M3" s="339"/>
      <c r="N3" s="339"/>
      <c r="O3" s="339"/>
      <c r="P3" s="339"/>
      <c r="Q3" s="339"/>
      <c r="U3" s="347"/>
      <c r="V3" s="347"/>
      <c r="W3" s="347"/>
      <c r="X3" s="348" t="s">
        <v>3</v>
      </c>
      <c r="Y3" s="348"/>
    </row>
    <row r="4" spans="1:25" ht="45" customHeight="1">
      <c r="A4" s="340" t="s">
        <v>93</v>
      </c>
      <c r="B4" s="340"/>
      <c r="C4" s="340"/>
      <c r="D4" s="239" t="s">
        <v>94</v>
      </c>
      <c r="E4" s="239" t="s">
        <v>167</v>
      </c>
      <c r="F4" s="239" t="s">
        <v>168</v>
      </c>
      <c r="G4" s="239" t="s">
        <v>169</v>
      </c>
      <c r="H4" s="239" t="s">
        <v>170</v>
      </c>
      <c r="I4" s="239" t="s">
        <v>171</v>
      </c>
      <c r="J4" s="239" t="s">
        <v>172</v>
      </c>
      <c r="K4" s="239" t="s">
        <v>173</v>
      </c>
      <c r="L4" s="239" t="s">
        <v>174</v>
      </c>
      <c r="M4" s="239" t="s">
        <v>175</v>
      </c>
      <c r="N4" s="239" t="s">
        <v>176</v>
      </c>
      <c r="O4" s="239" t="s">
        <v>177</v>
      </c>
      <c r="P4" s="239" t="s">
        <v>178</v>
      </c>
      <c r="Q4" s="239" t="s">
        <v>179</v>
      </c>
      <c r="R4" s="239" t="s">
        <v>180</v>
      </c>
      <c r="S4" s="239" t="s">
        <v>181</v>
      </c>
      <c r="T4" s="239" t="s">
        <v>182</v>
      </c>
      <c r="U4" s="239" t="s">
        <v>183</v>
      </c>
      <c r="V4" s="239" t="s">
        <v>184</v>
      </c>
      <c r="W4" s="239" t="s">
        <v>185</v>
      </c>
      <c r="X4" s="239" t="s">
        <v>186</v>
      </c>
      <c r="Y4" s="349" t="s">
        <v>187</v>
      </c>
    </row>
    <row r="5" spans="1:25" ht="45" customHeight="1">
      <c r="A5" s="239" t="s">
        <v>96</v>
      </c>
      <c r="B5" s="239" t="s">
        <v>97</v>
      </c>
      <c r="C5" s="239" t="s">
        <v>98</v>
      </c>
      <c r="D5" s="239"/>
      <c r="E5" s="239"/>
      <c r="F5" s="239"/>
      <c r="G5" s="239"/>
      <c r="H5" s="239"/>
      <c r="I5" s="239"/>
      <c r="J5" s="239"/>
      <c r="K5" s="239"/>
      <c r="L5" s="239"/>
      <c r="M5" s="239"/>
      <c r="N5" s="239"/>
      <c r="O5" s="239"/>
      <c r="P5" s="239"/>
      <c r="Q5" s="239"/>
      <c r="R5" s="239"/>
      <c r="S5" s="239"/>
      <c r="T5" s="239"/>
      <c r="U5" s="239"/>
      <c r="V5" s="239"/>
      <c r="W5" s="239"/>
      <c r="X5" s="239"/>
      <c r="Y5" s="349"/>
    </row>
    <row r="6" spans="1:25" ht="45" customHeight="1">
      <c r="A6" s="239"/>
      <c r="B6" s="239"/>
      <c r="C6" s="239"/>
      <c r="D6" s="239"/>
      <c r="E6" s="239"/>
      <c r="F6" s="239"/>
      <c r="G6" s="239"/>
      <c r="H6" s="239"/>
      <c r="I6" s="239"/>
      <c r="J6" s="239"/>
      <c r="K6" s="239"/>
      <c r="L6" s="239"/>
      <c r="M6" s="239"/>
      <c r="N6" s="239"/>
      <c r="O6" s="239"/>
      <c r="P6" s="239"/>
      <c r="Q6" s="239"/>
      <c r="R6" s="239"/>
      <c r="S6" s="239"/>
      <c r="T6" s="239"/>
      <c r="U6" s="239"/>
      <c r="V6" s="239"/>
      <c r="W6" s="239"/>
      <c r="X6" s="239"/>
      <c r="Y6" s="349"/>
    </row>
    <row r="7" spans="1:25" s="335" customFormat="1" ht="45" customHeight="1">
      <c r="A7" s="341"/>
      <c r="B7" s="341"/>
      <c r="C7" s="341"/>
      <c r="D7" s="341"/>
      <c r="E7" s="342">
        <f>E8</f>
        <v>197.01</v>
      </c>
      <c r="F7" s="342">
        <f aca="true" t="shared" si="0" ref="F7:Y7">F8</f>
        <v>10.370000000000001</v>
      </c>
      <c r="G7" s="342">
        <f t="shared" si="0"/>
        <v>2.32</v>
      </c>
      <c r="H7" s="342">
        <f t="shared" si="0"/>
        <v>1.7400000000000002</v>
      </c>
      <c r="I7" s="342">
        <f t="shared" si="0"/>
        <v>6.97</v>
      </c>
      <c r="J7" s="342">
        <f t="shared" si="0"/>
        <v>11.61</v>
      </c>
      <c r="K7" s="342">
        <f t="shared" si="0"/>
        <v>8.13</v>
      </c>
      <c r="L7" s="342">
        <f t="shared" si="0"/>
        <v>13.93</v>
      </c>
      <c r="M7" s="342">
        <f t="shared" si="0"/>
        <v>0</v>
      </c>
      <c r="N7" s="342">
        <f t="shared" si="0"/>
        <v>20.42</v>
      </c>
      <c r="O7" s="342">
        <f t="shared" si="0"/>
        <v>4.5</v>
      </c>
      <c r="P7" s="342">
        <f t="shared" si="0"/>
        <v>4.0600000000000005</v>
      </c>
      <c r="Q7" s="342">
        <f t="shared" si="0"/>
        <v>4</v>
      </c>
      <c r="R7" s="342">
        <f t="shared" si="0"/>
        <v>24.57</v>
      </c>
      <c r="S7" s="342">
        <f t="shared" si="0"/>
        <v>0</v>
      </c>
      <c r="T7" s="342">
        <f t="shared" si="0"/>
        <v>0</v>
      </c>
      <c r="U7" s="342">
        <f t="shared" si="0"/>
        <v>24.74</v>
      </c>
      <c r="V7" s="342">
        <f t="shared" si="0"/>
        <v>5</v>
      </c>
      <c r="W7" s="342">
        <f t="shared" si="0"/>
        <v>0</v>
      </c>
      <c r="X7" s="342">
        <f t="shared" si="0"/>
        <v>0</v>
      </c>
      <c r="Y7" s="342">
        <f t="shared" si="0"/>
        <v>54.65</v>
      </c>
    </row>
    <row r="8" spans="1:25" ht="45" customHeight="1">
      <c r="A8" s="75" t="s">
        <v>99</v>
      </c>
      <c r="B8" s="75"/>
      <c r="C8" s="75"/>
      <c r="D8" s="76" t="s">
        <v>100</v>
      </c>
      <c r="E8" s="240">
        <f>E9</f>
        <v>197.01</v>
      </c>
      <c r="F8" s="240">
        <f aca="true" t="shared" si="1" ref="F8:Y8">F9</f>
        <v>10.370000000000001</v>
      </c>
      <c r="G8" s="240">
        <f t="shared" si="1"/>
        <v>2.32</v>
      </c>
      <c r="H8" s="240">
        <f t="shared" si="1"/>
        <v>1.7400000000000002</v>
      </c>
      <c r="I8" s="240">
        <f t="shared" si="1"/>
        <v>6.97</v>
      </c>
      <c r="J8" s="240">
        <f t="shared" si="1"/>
        <v>11.61</v>
      </c>
      <c r="K8" s="240">
        <f t="shared" si="1"/>
        <v>8.13</v>
      </c>
      <c r="L8" s="240">
        <f t="shared" si="1"/>
        <v>13.93</v>
      </c>
      <c r="M8" s="240">
        <f t="shared" si="1"/>
        <v>0</v>
      </c>
      <c r="N8" s="240">
        <f t="shared" si="1"/>
        <v>20.42</v>
      </c>
      <c r="O8" s="240">
        <f t="shared" si="1"/>
        <v>4.5</v>
      </c>
      <c r="P8" s="240">
        <f t="shared" si="1"/>
        <v>4.0600000000000005</v>
      </c>
      <c r="Q8" s="240">
        <f t="shared" si="1"/>
        <v>4</v>
      </c>
      <c r="R8" s="240">
        <f t="shared" si="1"/>
        <v>24.57</v>
      </c>
      <c r="S8" s="240">
        <f t="shared" si="1"/>
        <v>0</v>
      </c>
      <c r="T8" s="240">
        <f t="shared" si="1"/>
        <v>0</v>
      </c>
      <c r="U8" s="240">
        <f t="shared" si="1"/>
        <v>24.74</v>
      </c>
      <c r="V8" s="240">
        <f t="shared" si="1"/>
        <v>5</v>
      </c>
      <c r="W8" s="240">
        <f t="shared" si="1"/>
        <v>0</v>
      </c>
      <c r="X8" s="240">
        <f t="shared" si="1"/>
        <v>0</v>
      </c>
      <c r="Y8" s="240">
        <f t="shared" si="1"/>
        <v>54.65</v>
      </c>
    </row>
    <row r="9" spans="1:25" s="335" customFormat="1" ht="45" customHeight="1">
      <c r="A9" s="343" t="s">
        <v>99</v>
      </c>
      <c r="B9" s="343" t="s">
        <v>101</v>
      </c>
      <c r="C9" s="343"/>
      <c r="D9" s="344" t="s">
        <v>102</v>
      </c>
      <c r="E9" s="342">
        <f>SUM(E10:E11)</f>
        <v>197.01</v>
      </c>
      <c r="F9" s="342">
        <f aca="true" t="shared" si="2" ref="F9:Y9">SUM(F10:F11)</f>
        <v>10.370000000000001</v>
      </c>
      <c r="G9" s="342">
        <f t="shared" si="2"/>
        <v>2.32</v>
      </c>
      <c r="H9" s="342">
        <f t="shared" si="2"/>
        <v>1.7400000000000002</v>
      </c>
      <c r="I9" s="342">
        <f t="shared" si="2"/>
        <v>6.97</v>
      </c>
      <c r="J9" s="342">
        <f t="shared" si="2"/>
        <v>11.61</v>
      </c>
      <c r="K9" s="342">
        <f t="shared" si="2"/>
        <v>8.13</v>
      </c>
      <c r="L9" s="342">
        <f t="shared" si="2"/>
        <v>13.93</v>
      </c>
      <c r="M9" s="342">
        <f t="shared" si="2"/>
        <v>0</v>
      </c>
      <c r="N9" s="342">
        <f t="shared" si="2"/>
        <v>20.42</v>
      </c>
      <c r="O9" s="342">
        <f t="shared" si="2"/>
        <v>4.5</v>
      </c>
      <c r="P9" s="342">
        <f t="shared" si="2"/>
        <v>4.0600000000000005</v>
      </c>
      <c r="Q9" s="342">
        <f t="shared" si="2"/>
        <v>4</v>
      </c>
      <c r="R9" s="342">
        <f t="shared" si="2"/>
        <v>24.57</v>
      </c>
      <c r="S9" s="342">
        <f t="shared" si="2"/>
        <v>0</v>
      </c>
      <c r="T9" s="342">
        <f t="shared" si="2"/>
        <v>0</v>
      </c>
      <c r="U9" s="342">
        <f t="shared" si="2"/>
        <v>24.74</v>
      </c>
      <c r="V9" s="342">
        <f t="shared" si="2"/>
        <v>5</v>
      </c>
      <c r="W9" s="342">
        <f t="shared" si="2"/>
        <v>0</v>
      </c>
      <c r="X9" s="342">
        <f t="shared" si="2"/>
        <v>0</v>
      </c>
      <c r="Y9" s="342">
        <f t="shared" si="2"/>
        <v>54.65</v>
      </c>
    </row>
    <row r="10" spans="1:25" ht="45" customHeight="1">
      <c r="A10" s="75" t="s">
        <v>99</v>
      </c>
      <c r="B10" s="75" t="s">
        <v>101</v>
      </c>
      <c r="C10" s="75" t="s">
        <v>103</v>
      </c>
      <c r="D10" s="76" t="s">
        <v>104</v>
      </c>
      <c r="E10" s="240">
        <f>SUM(F10:Y10)</f>
        <v>92.77999999999999</v>
      </c>
      <c r="F10" s="241">
        <v>6.32</v>
      </c>
      <c r="G10" s="241">
        <v>1.42</v>
      </c>
      <c r="H10" s="241">
        <v>1.06</v>
      </c>
      <c r="I10" s="241">
        <v>4.27</v>
      </c>
      <c r="J10" s="241">
        <v>7.11</v>
      </c>
      <c r="K10" s="241">
        <v>4.98</v>
      </c>
      <c r="L10" s="241">
        <v>8.53</v>
      </c>
      <c r="M10" s="241"/>
      <c r="N10" s="241">
        <v>3.42</v>
      </c>
      <c r="O10" s="241">
        <v>4.5</v>
      </c>
      <c r="P10" s="241">
        <v>2.48</v>
      </c>
      <c r="Q10" s="241">
        <v>1.75</v>
      </c>
      <c r="R10" s="241">
        <v>18.96</v>
      </c>
      <c r="S10" s="241"/>
      <c r="T10" s="245"/>
      <c r="U10" s="246">
        <v>24.74</v>
      </c>
      <c r="V10" s="246"/>
      <c r="W10" s="245"/>
      <c r="X10" s="245"/>
      <c r="Y10" s="246">
        <v>3.24</v>
      </c>
    </row>
    <row r="11" spans="1:25" s="336" customFormat="1" ht="45" customHeight="1">
      <c r="A11" s="75" t="s">
        <v>99</v>
      </c>
      <c r="B11" s="75" t="s">
        <v>101</v>
      </c>
      <c r="C11" s="75" t="s">
        <v>105</v>
      </c>
      <c r="D11" s="76" t="s">
        <v>106</v>
      </c>
      <c r="E11" s="240">
        <v>104.23</v>
      </c>
      <c r="F11" s="241">
        <v>4.05</v>
      </c>
      <c r="G11" s="241">
        <v>0.9</v>
      </c>
      <c r="H11" s="241">
        <v>0.68</v>
      </c>
      <c r="I11" s="241">
        <v>2.7</v>
      </c>
      <c r="J11" s="241">
        <v>4.5</v>
      </c>
      <c r="K11" s="241">
        <v>3.15</v>
      </c>
      <c r="L11" s="241">
        <v>5.4</v>
      </c>
      <c r="M11" s="241"/>
      <c r="N11" s="241">
        <v>17</v>
      </c>
      <c r="O11" s="241"/>
      <c r="P11" s="241">
        <v>1.58</v>
      </c>
      <c r="Q11" s="241">
        <v>2.25</v>
      </c>
      <c r="R11" s="241">
        <v>5.61</v>
      </c>
      <c r="S11" s="241"/>
      <c r="T11" s="245"/>
      <c r="U11" s="246"/>
      <c r="V11" s="246">
        <v>5</v>
      </c>
      <c r="W11" s="245"/>
      <c r="X11" s="245"/>
      <c r="Y11" s="246">
        <v>51.41</v>
      </c>
    </row>
    <row r="20" spans="1:26" ht="45" customHeight="1">
      <c r="A20" s="19"/>
      <c r="B20" s="19"/>
      <c r="C20" s="19"/>
      <c r="D20" s="19"/>
      <c r="E20" s="19"/>
      <c r="F20" s="19"/>
      <c r="G20" s="19"/>
      <c r="H20" s="19"/>
      <c r="I20" s="19"/>
      <c r="K20" s="19"/>
      <c r="L20" s="19"/>
      <c r="M20" s="19"/>
      <c r="N20" s="19"/>
      <c r="O20" s="19"/>
      <c r="P20" s="19"/>
      <c r="Q20" s="19"/>
      <c r="R20" s="19"/>
      <c r="S20" s="19"/>
      <c r="T20" s="19"/>
      <c r="U20" s="19"/>
      <c r="V20" s="19"/>
      <c r="W20" s="19"/>
      <c r="X20" s="19"/>
      <c r="Y20" s="19"/>
      <c r="Z20" s="19"/>
    </row>
  </sheetData>
  <sheetProtection formatCells="0" formatColumns="0" formatRows="0"/>
  <mergeCells count="30">
    <mergeCell ref="X1:Y1"/>
    <mergeCell ref="A2:Y2"/>
    <mergeCell ref="A3:E3"/>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11"/>
  <sheetViews>
    <sheetView showGridLines="0" showZeros="0" workbookViewId="0" topLeftCell="A1">
      <selection activeCell="E7" sqref="E7:P11"/>
    </sheetView>
  </sheetViews>
  <sheetFormatPr defaultColWidth="9.00390625" defaultRowHeight="45" customHeight="1"/>
  <cols>
    <col min="1" max="3" width="5.75390625" style="19" customWidth="1"/>
    <col min="4" max="4" width="8.00390625" style="19" customWidth="1"/>
    <col min="5" max="5" width="6.50390625" style="19" customWidth="1"/>
    <col min="6" max="19" width="7.625" style="19" customWidth="1"/>
    <col min="20" max="16384" width="9.00390625" style="19" customWidth="1"/>
  </cols>
  <sheetData>
    <row r="1" ht="45" customHeight="1">
      <c r="S1" s="19" t="s">
        <v>188</v>
      </c>
    </row>
    <row r="2" spans="1:19" ht="45" customHeight="1">
      <c r="A2" s="64" t="s">
        <v>189</v>
      </c>
      <c r="B2" s="64"/>
      <c r="C2" s="64"/>
      <c r="D2" s="64"/>
      <c r="E2" s="64"/>
      <c r="F2" s="64"/>
      <c r="G2" s="64"/>
      <c r="H2" s="64"/>
      <c r="I2" s="64"/>
      <c r="J2" s="64"/>
      <c r="K2" s="64"/>
      <c r="L2" s="64"/>
      <c r="M2" s="64"/>
      <c r="N2" s="64"/>
      <c r="O2" s="64"/>
      <c r="P2" s="64"/>
      <c r="Q2" s="64"/>
      <c r="R2" s="64"/>
      <c r="S2" s="64"/>
    </row>
    <row r="3" spans="1:19" ht="45" customHeight="1">
      <c r="A3" s="323" t="s">
        <v>2</v>
      </c>
      <c r="B3" s="323"/>
      <c r="C3" s="323"/>
      <c r="D3" s="323"/>
      <c r="E3" s="323"/>
      <c r="R3" s="334" t="s">
        <v>78</v>
      </c>
      <c r="S3" s="334"/>
    </row>
    <row r="4" spans="1:19" ht="45" customHeight="1">
      <c r="A4" s="69" t="s">
        <v>93</v>
      </c>
      <c r="B4" s="69"/>
      <c r="C4" s="69"/>
      <c r="D4" s="69" t="s">
        <v>94</v>
      </c>
      <c r="E4" s="68" t="s">
        <v>167</v>
      </c>
      <c r="F4" s="69" t="s">
        <v>129</v>
      </c>
      <c r="G4" s="69"/>
      <c r="H4" s="69"/>
      <c r="I4" s="69"/>
      <c r="J4" s="69"/>
      <c r="K4" s="69"/>
      <c r="L4" s="69"/>
      <c r="M4" s="69"/>
      <c r="N4" s="69"/>
      <c r="O4" s="69"/>
      <c r="P4" s="69"/>
      <c r="Q4" s="69" t="s">
        <v>132</v>
      </c>
      <c r="R4" s="69"/>
      <c r="S4" s="69"/>
    </row>
    <row r="5" spans="1:19" ht="45" customHeight="1">
      <c r="A5" s="69"/>
      <c r="B5" s="69"/>
      <c r="C5" s="69"/>
      <c r="D5" s="69"/>
      <c r="E5" s="70"/>
      <c r="F5" s="69" t="s">
        <v>88</v>
      </c>
      <c r="G5" s="69" t="s">
        <v>190</v>
      </c>
      <c r="H5" s="69" t="s">
        <v>177</v>
      </c>
      <c r="I5" s="69" t="s">
        <v>178</v>
      </c>
      <c r="J5" s="69" t="s">
        <v>191</v>
      </c>
      <c r="K5" s="69" t="s">
        <v>192</v>
      </c>
      <c r="L5" s="69" t="s">
        <v>179</v>
      </c>
      <c r="M5" s="69" t="s">
        <v>193</v>
      </c>
      <c r="N5" s="69" t="s">
        <v>182</v>
      </c>
      <c r="O5" s="69" t="s">
        <v>194</v>
      </c>
      <c r="P5" s="69" t="s">
        <v>195</v>
      </c>
      <c r="Q5" s="69" t="s">
        <v>88</v>
      </c>
      <c r="R5" s="69" t="s">
        <v>196</v>
      </c>
      <c r="S5" s="69" t="s">
        <v>164</v>
      </c>
    </row>
    <row r="6" spans="1:19" ht="45" customHeight="1">
      <c r="A6" s="69" t="s">
        <v>96</v>
      </c>
      <c r="B6" s="69" t="s">
        <v>97</v>
      </c>
      <c r="C6" s="69" t="s">
        <v>98</v>
      </c>
      <c r="D6" s="69"/>
      <c r="E6" s="71"/>
      <c r="F6" s="69"/>
      <c r="G6" s="69"/>
      <c r="H6" s="69"/>
      <c r="I6" s="69"/>
      <c r="J6" s="69"/>
      <c r="K6" s="69"/>
      <c r="L6" s="69"/>
      <c r="M6" s="69"/>
      <c r="N6" s="69"/>
      <c r="O6" s="69"/>
      <c r="P6" s="69"/>
      <c r="Q6" s="69"/>
      <c r="R6" s="69"/>
      <c r="S6" s="69"/>
    </row>
    <row r="7" spans="1:19" ht="45" customHeight="1">
      <c r="A7" s="69"/>
      <c r="B7" s="69"/>
      <c r="C7" s="69"/>
      <c r="D7" s="69"/>
      <c r="E7" s="229">
        <f>E8</f>
        <v>197.01</v>
      </c>
      <c r="F7" s="229">
        <f aca="true" t="shared" si="0" ref="F7:P7">F8</f>
        <v>197.01</v>
      </c>
      <c r="G7" s="229">
        <f t="shared" si="0"/>
        <v>109.38</v>
      </c>
      <c r="H7" s="229">
        <f t="shared" si="0"/>
        <v>4.5</v>
      </c>
      <c r="I7" s="229">
        <f t="shared" si="0"/>
        <v>4.0600000000000005</v>
      </c>
      <c r="J7" s="229">
        <f t="shared" si="0"/>
        <v>0</v>
      </c>
      <c r="K7" s="229">
        <f t="shared" si="0"/>
        <v>0</v>
      </c>
      <c r="L7" s="229">
        <f t="shared" si="0"/>
        <v>4</v>
      </c>
      <c r="M7" s="229">
        <f t="shared" si="0"/>
        <v>0</v>
      </c>
      <c r="N7" s="229">
        <f t="shared" si="0"/>
        <v>0</v>
      </c>
      <c r="O7" s="229">
        <f t="shared" si="0"/>
        <v>20.42</v>
      </c>
      <c r="P7" s="229">
        <f t="shared" si="0"/>
        <v>54.65</v>
      </c>
      <c r="Q7" s="229"/>
      <c r="R7" s="229"/>
      <c r="S7" s="229"/>
    </row>
    <row r="8" spans="1:19" ht="45" customHeight="1">
      <c r="A8" s="75" t="s">
        <v>99</v>
      </c>
      <c r="B8" s="75"/>
      <c r="C8" s="75"/>
      <c r="D8" s="76" t="s">
        <v>100</v>
      </c>
      <c r="E8" s="229">
        <f>E9</f>
        <v>197.01</v>
      </c>
      <c r="F8" s="229">
        <f aca="true" t="shared" si="1" ref="F8:P8">F9</f>
        <v>197.01</v>
      </c>
      <c r="G8" s="229">
        <f t="shared" si="1"/>
        <v>109.38</v>
      </c>
      <c r="H8" s="229">
        <f t="shared" si="1"/>
        <v>4.5</v>
      </c>
      <c r="I8" s="229">
        <f t="shared" si="1"/>
        <v>4.0600000000000005</v>
      </c>
      <c r="J8" s="229">
        <f t="shared" si="1"/>
        <v>0</v>
      </c>
      <c r="K8" s="229">
        <f t="shared" si="1"/>
        <v>0</v>
      </c>
      <c r="L8" s="229">
        <f t="shared" si="1"/>
        <v>4</v>
      </c>
      <c r="M8" s="229">
        <f t="shared" si="1"/>
        <v>0</v>
      </c>
      <c r="N8" s="229">
        <f t="shared" si="1"/>
        <v>0</v>
      </c>
      <c r="O8" s="229">
        <f t="shared" si="1"/>
        <v>20.42</v>
      </c>
      <c r="P8" s="229">
        <f t="shared" si="1"/>
        <v>54.65</v>
      </c>
      <c r="Q8" s="229"/>
      <c r="R8" s="229"/>
      <c r="S8" s="229"/>
    </row>
    <row r="9" spans="1:19" ht="45" customHeight="1">
      <c r="A9" s="75" t="s">
        <v>99</v>
      </c>
      <c r="B9" s="75" t="s">
        <v>101</v>
      </c>
      <c r="C9" s="75"/>
      <c r="D9" s="76" t="s">
        <v>102</v>
      </c>
      <c r="E9" s="229">
        <f>SUM(E10:E11)</f>
        <v>197.01</v>
      </c>
      <c r="F9" s="229">
        <f aca="true" t="shared" si="2" ref="F9:P9">SUM(F10:F11)</f>
        <v>197.01</v>
      </c>
      <c r="G9" s="229">
        <f t="shared" si="2"/>
        <v>109.38</v>
      </c>
      <c r="H9" s="229">
        <f t="shared" si="2"/>
        <v>4.5</v>
      </c>
      <c r="I9" s="229">
        <f t="shared" si="2"/>
        <v>4.0600000000000005</v>
      </c>
      <c r="J9" s="229">
        <f t="shared" si="2"/>
        <v>0</v>
      </c>
      <c r="K9" s="229">
        <f t="shared" si="2"/>
        <v>0</v>
      </c>
      <c r="L9" s="229">
        <f t="shared" si="2"/>
        <v>4</v>
      </c>
      <c r="M9" s="229">
        <f t="shared" si="2"/>
        <v>0</v>
      </c>
      <c r="N9" s="229">
        <f t="shared" si="2"/>
        <v>0</v>
      </c>
      <c r="O9" s="229">
        <f t="shared" si="2"/>
        <v>20.42</v>
      </c>
      <c r="P9" s="229">
        <f t="shared" si="2"/>
        <v>54.65</v>
      </c>
      <c r="Q9" s="229"/>
      <c r="R9" s="229"/>
      <c r="S9" s="229"/>
    </row>
    <row r="10" spans="1:19" ht="45" customHeight="1">
      <c r="A10" s="75" t="s">
        <v>99</v>
      </c>
      <c r="B10" s="75" t="s">
        <v>101</v>
      </c>
      <c r="C10" s="75" t="s">
        <v>103</v>
      </c>
      <c r="D10" s="76" t="s">
        <v>104</v>
      </c>
      <c r="E10" s="229">
        <v>92.78</v>
      </c>
      <c r="F10" s="229">
        <v>92.78</v>
      </c>
      <c r="G10" s="229">
        <v>77.39</v>
      </c>
      <c r="H10" s="229">
        <v>4.5</v>
      </c>
      <c r="I10" s="229">
        <v>2.48</v>
      </c>
      <c r="J10" s="229"/>
      <c r="K10" s="229"/>
      <c r="L10" s="229">
        <v>1.75</v>
      </c>
      <c r="M10" s="229"/>
      <c r="N10" s="229"/>
      <c r="O10" s="229">
        <v>3.42</v>
      </c>
      <c r="P10" s="229">
        <v>3.24</v>
      </c>
      <c r="Q10" s="229"/>
      <c r="R10" s="229"/>
      <c r="S10" s="229"/>
    </row>
    <row r="11" spans="1:19" s="19" customFormat="1" ht="45" customHeight="1">
      <c r="A11" s="75" t="s">
        <v>99</v>
      </c>
      <c r="B11" s="75" t="s">
        <v>101</v>
      </c>
      <c r="C11" s="75" t="s">
        <v>105</v>
      </c>
      <c r="D11" s="76" t="s">
        <v>106</v>
      </c>
      <c r="E11" s="229">
        <v>104.23</v>
      </c>
      <c r="F11" s="229">
        <v>104.23</v>
      </c>
      <c r="G11" s="229">
        <v>31.99</v>
      </c>
      <c r="H11" s="229"/>
      <c r="I11" s="229">
        <v>1.58</v>
      </c>
      <c r="J11" s="229"/>
      <c r="K11" s="229"/>
      <c r="L11" s="229">
        <v>2.25</v>
      </c>
      <c r="M11" s="229"/>
      <c r="N11" s="229"/>
      <c r="O11" s="229">
        <v>17</v>
      </c>
      <c r="P11" s="229">
        <v>51.41</v>
      </c>
      <c r="Q11" s="229"/>
      <c r="R11" s="229"/>
      <c r="S11" s="229"/>
    </row>
  </sheetData>
  <sheetProtection formatCells="0" formatColumns="0" formatRows="0"/>
  <mergeCells count="22">
    <mergeCell ref="A2:S2"/>
    <mergeCell ref="A3:E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 bottom="0.79" header="0.39" footer="0.39"/>
  <pageSetup fitToHeight="1" fitToWidth="1" horizontalDpi="1200" verticalDpi="1200" orientation="landscape" paperSize="9" scale="6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2018-04-04T08:51:43Z</cp:lastPrinted>
  <dcterms:created xsi:type="dcterms:W3CDTF">1996-12-17T01:32:42Z</dcterms:created>
  <dcterms:modified xsi:type="dcterms:W3CDTF">2022-08-26T07:04:14Z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2052-10.1.0.7698</vt:lpwstr>
  </property>
</Properties>
</file>