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firstSheet="7" activeTab="8"/>
  </bookViews>
  <sheets>
    <sheet name="g01 收入支出决算总表" sheetId="1" r:id="rId1"/>
    <sheet name="g02 收入决算表" sheetId="2" r:id="rId2"/>
    <sheet name="g03 支出决算表" sheetId="3" r:id="rId3"/>
    <sheet name="g04 财政拨款收入支出决算表" sheetId="4" r:id="rId4"/>
    <sheet name="g05一般公共预算财政拨款支出决算表" sheetId="5" r:id="rId5"/>
    <sheet name="g06 一般公共预算财政拨款基本支出决算明细表" sheetId="6" r:id="rId6"/>
    <sheet name="g07 一般公共预算财政拨款&quot;三公&quot;经费支出决算表" sheetId="7" r:id="rId7"/>
    <sheet name="g08 政府性基金预算财政拨款收入支出决算表" sheetId="8" r:id="rId8"/>
    <sheet name="09国有资本经营预算财政拨款支出决算表" sheetId="9" r:id="rId9"/>
  </sheets>
  <definedNames/>
  <calcPr fullCalcOnLoad="1"/>
</workbook>
</file>

<file path=xl/sharedStrings.xml><?xml version="1.0" encoding="utf-8"?>
<sst xmlns="http://schemas.openxmlformats.org/spreadsheetml/2006/main" count="910" uniqueCount="402">
  <si>
    <t>收入支出决算总表</t>
  </si>
  <si>
    <t>公开01表</t>
  </si>
  <si>
    <t>单位名称：岳阳县水利局(本级）</t>
  </si>
  <si>
    <t>单位：万元</t>
  </si>
  <si>
    <t>收入</t>
  </si>
  <si>
    <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</si>
  <si>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</si>
  <si>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</si>
  <si>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</si>
  <si>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</si>
  <si>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</si>
  <si>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</si>
  <si>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</si>
  <si>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</si>
  <si>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</si>
  <si>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</si>
  <si>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</si>
  <si>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</si>
  <si>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</si>
  <si>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</si>
  <si>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</si>
  <si>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</si>
  <si>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</si>
  <si>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</si>
  <si>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</si>
  <si>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</si>
  <si>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</si>
  <si>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</si>
  <si>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</si>
  <si>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</si>
  <si>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</si>
  <si>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</si>
  <si>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</si>
  <si>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</si>
  <si>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</si>
  <si>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</si>
  <si>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</si>
  <si>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</si>
  <si>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</si>
  <si>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</si>
  <si>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</si>
  <si>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</si>
  <si>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</si>
  <si>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</si>
  <si>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</si>
  <si>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</si>
  <si>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</si>
  <si>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</si>
  <si>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</si>
  <si>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</si>
  <si>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</si>
  <si>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</si>
  <si>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</si>
  <si>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</si>
  <si>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</si>
  <si>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</si>
  <si>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</si>
  <si>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</si>
  <si>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</si>
  <si>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</si>
  <si>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</si>
  <si>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</si>
  <si>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</si>
  <si>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</si>
  <si>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</si>
  <si>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</si>
  <si>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</si>
  <si>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</si>
  <si>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</si>
  <si>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</si>
  <si>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</si>
  <si>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</si>
  <si>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</si>
  <si>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</si>
  <si>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</si>
  <si>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</si>
  <si>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</si>
  <si>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</si>
  <si>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</si>
  <si>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</si>
  <si>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</si>
  <si>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</si>
  <si>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</si>
  <si>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</si>
  <si>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</si>
  <si>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</si>
  <si>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</si>
  <si>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</si>
  <si>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</si>
  <si>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</si>
  <si>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</si>
  <si>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</si>
  <si>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</si>
  <si>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</si>
  <si>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</si>
  <si>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</si>
  <si>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</si>
  <si>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</si>
  <si>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</si>
  <si>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</si>
  <si>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</si>
  <si>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</si>
  <si>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</si>
  <si>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注：本表反映部门本年度的总收支和年末结转结余情况。本表金额转换为万元时，因四舍五入可能存在尾差。</t>
  </si>
  <si>
    <t>收入决算表</t>
  </si>
  <si>
    <t>公开02表</t>
  </si>
  <si>
    <t>部门：岳阳县水利局(本级）</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</si>
  <si>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</si>
  <si>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</si>
  <si>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</si>
  <si>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</si>
  <si>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</si>
  <si>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</si>
  <si>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</si>
  <si>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</si>
  <si>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</si>
  <si>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</si>
  <si>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</si>
  <si>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</si>
  <si>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</si>
  <si>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</si>
  <si>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</si>
  <si>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</si>
  <si>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20103</t>
  </si>
  <si>
    <t>政府办公厅（室）及相关机构事务</t>
  </si>
  <si>
    <t>2010399</t>
  </si>
  <si>
    <t xml:space="preserve">  其他政府办公厅（室）及相关机构事务支出</t>
  </si>
  <si>
    <t>208</t>
  </si>
  <si>
    <t>社会保障和就业支出</t>
  </si>
  <si>
    <t>20808</t>
  </si>
  <si>
    <t>抚恤</t>
  </si>
  <si>
    <t>2080801</t>
  </si>
  <si>
    <t xml:space="preserve">  死亡抚恤</t>
  </si>
  <si>
    <t>20811</t>
  </si>
  <si>
    <t>残疾人事业</t>
  </si>
  <si>
    <t>2081199</t>
  </si>
  <si>
    <t xml:space="preserve">  其他残疾人事业支出</t>
  </si>
  <si>
    <t>211</t>
  </si>
  <si>
    <t>节能环保支出</t>
  </si>
  <si>
    <t>21103</t>
  </si>
  <si>
    <t>污染防治</t>
  </si>
  <si>
    <t>2110302</t>
  </si>
  <si>
    <t xml:space="preserve">  水体</t>
  </si>
  <si>
    <t>213</t>
  </si>
  <si>
    <t>农林水支出</t>
  </si>
  <si>
    <t>21303</t>
  </si>
  <si>
    <t>水利</t>
  </si>
  <si>
    <t>2130301</t>
  </si>
  <si>
    <t xml:space="preserve">  行政运行</t>
  </si>
  <si>
    <t>2130304</t>
  </si>
  <si>
    <t xml:space="preserve">  水利行业业务管理</t>
  </si>
  <si>
    <t>2130305</t>
  </si>
  <si>
    <t xml:space="preserve">  水利工程建设</t>
  </si>
  <si>
    <t>2130306</t>
  </si>
  <si>
    <t xml:space="preserve">  水利工程运行与维护</t>
  </si>
  <si>
    <t>2130311</t>
  </si>
  <si>
    <t xml:space="preserve">  水资源节约管理与保护</t>
  </si>
  <si>
    <t>2130314</t>
  </si>
  <si>
    <t xml:space="preserve">  防汛</t>
  </si>
  <si>
    <t>2130319</t>
  </si>
  <si>
    <t xml:space="preserve">  江河湖库水系综合整治</t>
  </si>
  <si>
    <t>2130399</t>
  </si>
  <si>
    <t xml:space="preserve">  其他水利支出</t>
  </si>
  <si>
    <t>21305</t>
  </si>
  <si>
    <t>扶贫</t>
  </si>
  <si>
    <t>2130505</t>
  </si>
  <si>
    <t xml:space="preserve">  生产发展</t>
  </si>
  <si>
    <t>2130506</t>
  </si>
  <si>
    <t xml:space="preserve">  社会发展</t>
  </si>
  <si>
    <t>2130599</t>
  </si>
  <si>
    <t xml:space="preserve">  其他扶贫支出</t>
  </si>
  <si>
    <t>229</t>
  </si>
  <si>
    <t>其他支出</t>
  </si>
  <si>
    <t>22999</t>
  </si>
  <si>
    <t>2299999</t>
  </si>
  <si>
    <t xml:space="preserve">  其他支出</t>
  </si>
  <si>
    <t>注：本表反映部门本年度取得的各项收入情况。本表金额转换为万元时，因四舍五入可能存在尾差。</t>
  </si>
  <si>
    <t>支出决算表</t>
  </si>
  <si>
    <t>公开03表</t>
  </si>
  <si>
    <t>功能分类科目编码</t>
  </si>
  <si>
    <t>基本支出</t>
  </si>
  <si>
    <t>项目支出</t>
  </si>
  <si>
    <t>上缴上级支出</t>
  </si>
  <si>
    <t>经营支出</t>
  </si>
  <si>
    <t>对附属单位补助支出</t>
  </si>
  <si>
    <t>注：本表反映部门本年度各项支出情况。本表金额转换为万元时，因四舍五入可能存在尾差。</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</si>
  <si>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</si>
  <si>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</si>
  <si>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</si>
  <si>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</si>
  <si>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</si>
  <si>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</si>
  <si>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</si>
  <si>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</si>
  <si>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</si>
  <si>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</si>
  <si>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二十一、国有资本经营预算支出</t>
  </si>
  <si>
    <t>二十二、灾害防治及应急管理支出</t>
  </si>
  <si>
    <t>二十三、其他支出</t>
  </si>
  <si>
    <t>二十四、债务还本支出</t>
  </si>
  <si>
    <t>年初财政拨款结转和结余</t>
  </si>
  <si>
    <t>二十五、债务付息支出</t>
  </si>
  <si>
    <t xml:space="preserve"> 一般公共预算财政拨款</t>
  </si>
  <si>
    <t>二十六、抗疫特别国债安排的支出</t>
  </si>
  <si>
    <t xml:space="preserve">  政府性基金预算财政拨款</t>
  </si>
  <si>
    <t xml:space="preserve">    国有资本经营预算财政拨款</t>
  </si>
  <si>
    <t>年末财政拨款结转和结余</t>
  </si>
  <si>
    <t>57</t>
  </si>
  <si>
    <t>58</t>
  </si>
  <si>
    <t>注：本表反映部门本年度一般公共预算财政拨款和政府性基金预算财政拨款的总收支和年末结转结余情况。本表金额转换为万元时，因四舍五入可能存在尾差。</t>
  </si>
  <si>
    <t>一般公共预算财政拨款支出决算表</t>
  </si>
  <si>
    <t>公开05表</t>
  </si>
  <si>
    <t>本年支出</t>
  </si>
  <si>
    <t>2130313</t>
  </si>
  <si>
    <t xml:space="preserve">  水文测报</t>
  </si>
  <si>
    <t>注：本表反映部门本年度一般公共预算财政拨款支出情况。本表金额转换为万元时，因四舍五入可能存在尾差。</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</si>
  <si>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</si>
  <si>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</si>
  <si>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</si>
  <si>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</si>
  <si>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</si>
  <si>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</si>
  <si>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</si>
  <si>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</si>
  <si>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</si>
  <si>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</si>
  <si>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</si>
  <si>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</si>
  <si>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</si>
  <si>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</si>
  <si>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</si>
  <si>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</si>
  <si>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</si>
  <si>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</si>
  <si>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</si>
  <si>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</si>
  <si>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</si>
  <si>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</si>
  <si>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</si>
  <si>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</si>
  <si>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</si>
  <si>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</si>
  <si>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</si>
  <si>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</si>
  <si>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</si>
  <si>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</si>
  <si>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</si>
  <si>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</si>
  <si>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</si>
  <si>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</si>
  <si>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</si>
  <si>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</si>
  <si>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</si>
  <si>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</si>
  <si>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</si>
  <si>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</si>
  <si>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</si>
  <si>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</si>
  <si>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</si>
  <si>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</si>
  <si>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</si>
  <si>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</si>
  <si>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</si>
  <si>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</si>
  <si>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</si>
  <si>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</si>
  <si>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</si>
  <si>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</si>
  <si>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</si>
  <si>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</si>
  <si>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</si>
  <si>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</si>
  <si>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</si>
  <si>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</si>
  <si>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</si>
  <si>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</si>
  <si>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</si>
  <si>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</si>
  <si>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</si>
  <si>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</si>
  <si>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</si>
  <si>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</si>
  <si>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</si>
  <si>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</si>
  <si>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</si>
  <si>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</si>
  <si>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</si>
  <si>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</si>
  <si>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</si>
  <si>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</si>
  <si>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</si>
  <si>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</si>
  <si>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</si>
  <si>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</si>
  <si>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</si>
  <si>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</si>
  <si>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</si>
  <si>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</si>
  <si>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</si>
  <si>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</si>
  <si>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</si>
  <si>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</si>
  <si>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</si>
  <si>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</si>
  <si>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</si>
  <si>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</si>
  <si>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</si>
  <si>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</si>
  <si>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</si>
  <si>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</si>
  <si>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</si>
  <si>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</si>
  <si>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</si>
  <si>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</si>
  <si>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</si>
  <si>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</si>
  <si>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</si>
  <si>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</si>
  <si>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</si>
  <si>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</si>
  <si>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</si>
  <si>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</si>
  <si>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</si>
  <si>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</si>
  <si>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</si>
  <si>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</si>
  <si>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</si>
  <si>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</si>
  <si>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</si>
  <si>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</si>
  <si>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</si>
  <si>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</si>
  <si>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</si>
  <si>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</si>
  <si>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</si>
  <si>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</si>
  <si>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</si>
  <si>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</si>
  <si>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</si>
  <si>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</si>
  <si>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</si>
  <si>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</si>
  <si>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</si>
  <si>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</si>
  <si>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</si>
  <si>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</si>
  <si>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</si>
  <si>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</si>
  <si>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</si>
  <si>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</si>
  <si>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</si>
  <si>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</si>
  <si>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</si>
  <si>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</si>
  <si>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</si>
  <si>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</si>
  <si>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</si>
  <si>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</si>
  <si>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</si>
  <si>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</si>
  <si>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</si>
  <si>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</si>
  <si>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</si>
  <si>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</si>
  <si>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</si>
  <si>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</si>
  <si>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</si>
  <si>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</si>
  <si>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</si>
  <si>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</si>
  <si>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</si>
  <si>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</si>
  <si>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</si>
  <si>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</si>
  <si>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</si>
  <si>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</si>
  <si>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</si>
  <si>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</si>
  <si>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</si>
  <si>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注：本表反映部门本年度一般公共预算财政拨款基本支出明细情况。本表金额转换为万元时，因四舍五入可能存在尾差。</t>
  </si>
  <si>
    <t>一般公共预算财政拨款"三公"经费支出决算表</t>
  </si>
  <si>
    <t>公开07表</t>
  </si>
  <si>
    <t>编制单位：岳阳县水利局(本级）</t>
  </si>
  <si>
    <t>预算数</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</si>
  <si>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</si>
  <si>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</si>
  <si>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</si>
  <si>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</si>
  <si>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</si>
  <si>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本表金额转换为万元时，因四舍五入可能存在尾差。</t>
  </si>
  <si>
    <t>政府性基金预算财政拨款收入支出决算表</t>
  </si>
  <si>
    <r>
      <t>公开0</t>
    </r>
    <r>
      <rPr>
        <sz val="10"/>
        <color indexed="8"/>
        <rFont val="宋体"/>
        <family val="0"/>
      </rPr>
      <t>8</t>
    </r>
    <r>
      <rPr>
        <sz val="10"/>
        <color indexed="8"/>
        <rFont val="宋体"/>
        <family val="0"/>
      </rPr>
      <t>表</t>
    </r>
  </si>
  <si>
    <t>部门：</t>
  </si>
  <si>
    <r>
      <t xml:space="preserve">项 </t>
    </r>
    <r>
      <rPr>
        <sz val="11"/>
        <color indexed="8"/>
        <rFont val="宋体"/>
        <family val="0"/>
      </rPr>
      <t xml:space="preserve">   </t>
    </r>
    <r>
      <rPr>
        <sz val="12"/>
        <rFont val="宋体"/>
        <family val="0"/>
      </rPr>
      <t>目</t>
    </r>
  </si>
  <si>
    <t>本年收入</t>
  </si>
  <si>
    <t xml:space="preserve">基本支出  </t>
  </si>
  <si>
    <t>国有资本经营预算财政拨款支出决算表</t>
  </si>
  <si>
    <t>公开09表</t>
  </si>
  <si>
    <r>
      <t xml:space="preserve">项 </t>
    </r>
    <r>
      <rPr>
        <sz val="11"/>
        <color indexed="8"/>
        <rFont val="宋体"/>
        <family val="0"/>
      </rPr>
      <t xml:space="preserve">   </t>
    </r>
    <r>
      <rPr>
        <sz val="12"/>
        <color indexed="8"/>
        <rFont val="宋体"/>
        <family val="0"/>
      </rPr>
      <t>目</t>
    </r>
  </si>
  <si>
    <t>功能分类
科目编码</t>
  </si>
  <si>
    <t>注：本表反映部门本年度政府性基金预算财政拨款收入、支出及结转和结余情况。
本单位本年度无政府性基金预算财政拨款收支，故此表无数据。</t>
  </si>
  <si>
    <t>注：本表反映部门本年度国有资本经营预算财政拨款支出情况。
本单位本年度无国有资本经营预算财政拨款，故本表无数据。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</si>
</sst>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0.0_ "/>
  </numFmts>
  <fonts count="36">
    <font>
      <sz val="10"/>
      <color indexed="8"/>
      <name val="Arial"/>
      <family val="2"/>
    </font>
    <font>
      <sz val="11"/>
      <name val="宋体"/>
      <family val="0"/>
    </font>
    <font>
      <sz val="12"/>
      <name val="宋体"/>
      <family val="0"/>
    </font>
    <font>
      <sz val="16"/>
      <color indexed="8"/>
      <name val="华文中宋"/>
      <family val="0"/>
    </font>
    <font>
      <sz val="10"/>
      <color indexed="8"/>
      <name val="宋体"/>
      <family val="0"/>
    </font>
    <font>
      <sz val="12"/>
      <color indexed="8"/>
      <name val="宋体"/>
      <family val="0"/>
    </font>
    <font>
      <sz val="16"/>
      <name val="宋体"/>
      <family val="0"/>
    </font>
    <font>
      <sz val="10"/>
      <name val="宋体"/>
      <family val="0"/>
    </font>
    <font>
      <sz val="16"/>
      <name val="华文中宋"/>
      <family val="0"/>
    </font>
    <font>
      <sz val="22"/>
      <color indexed="8"/>
      <name val="宋体"/>
      <family val="0"/>
    </font>
    <font>
      <sz val="11"/>
      <color indexed="8"/>
      <name val="宋体"/>
      <family val="0"/>
    </font>
    <font>
      <sz val="15"/>
      <color indexed="8"/>
      <name val="宋体"/>
      <family val="0"/>
    </font>
    <font>
      <sz val="9"/>
      <color indexed="8"/>
      <name val="宋体"/>
      <family val="0"/>
    </font>
    <font>
      <sz val="10"/>
      <name val="Arial"/>
      <family val="2"/>
    </font>
    <font>
      <b/>
      <sz val="11"/>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9"/>
      <name val="宋体"/>
      <family val="0"/>
    </font>
    <font>
      <sz val="10"/>
      <color rgb="FF000000"/>
      <name val="宋体"/>
      <family val="0"/>
    </font>
    <font>
      <sz val="15"/>
      <color rgb="FF000000"/>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rgb="FFFFFFFF"/>
        <bgColor indexed="64"/>
      </patternFill>
    </fill>
    <fill>
      <patternFill patternType="solid">
        <fgColor theme="0"/>
        <bgColor indexed="64"/>
      </patternFill>
    </fill>
  </fills>
  <borders count="31">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medium"/>
    </border>
    <border>
      <left/>
      <right style="medium"/>
      <top/>
      <bottom style="medium">
        <color rgb="FF000000"/>
      </bottom>
    </border>
    <border>
      <left>
        <color indexed="63"/>
      </left>
      <right style="medium"/>
      <top>
        <color indexed="63"/>
      </top>
      <bottom>
        <color indexed="63"/>
      </bottom>
    </border>
    <border>
      <left style="thin"/>
      <right style="thin"/>
      <top style="thin"/>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style="medium">
        <color indexed="8"/>
      </bottom>
    </border>
    <border>
      <left style="thin"/>
      <right style="thin"/>
      <top style="thin"/>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medium"/>
      <bottom>
        <color indexed="63"/>
      </bottom>
    </border>
    <border>
      <left style="thin">
        <color indexed="8"/>
      </left>
      <right style="thin">
        <color indexed="8"/>
      </right>
      <top>
        <color indexed="63"/>
      </top>
      <bottom style="medium">
        <color indexed="8"/>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color rgb="FF000000"/>
      </right>
      <top/>
      <bottom/>
    </border>
    <border>
      <left style="medium"/>
      <right style="medium"/>
      <top style="medium"/>
      <bottom style="medium"/>
    </border>
    <border>
      <left/>
      <right style="medium">
        <color rgb="FF000000"/>
      </right>
      <top style="medium"/>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5" borderId="0" applyNumberFormat="0" applyBorder="0" applyAlignment="0" applyProtection="0"/>
    <xf numFmtId="9" fontId="0" fillId="0" borderId="0">
      <alignment/>
      <protection/>
    </xf>
    <xf numFmtId="0" fontId="23"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17" fillId="10" borderId="0" applyNumberFormat="0" applyBorder="0" applyAlignment="0" applyProtection="0"/>
    <xf numFmtId="0" fontId="0" fillId="0" borderId="0">
      <alignment/>
      <protection/>
    </xf>
    <xf numFmtId="0" fontId="2" fillId="0" borderId="0">
      <alignment vertical="center"/>
      <protection/>
    </xf>
    <xf numFmtId="0" fontId="2" fillId="0" borderId="0">
      <alignment vertical="center"/>
      <protection/>
    </xf>
    <xf numFmtId="0" fontId="19" fillId="0" borderId="0" applyNumberFormat="0" applyFill="0" applyBorder="0" applyAlignment="0" applyProtection="0"/>
    <xf numFmtId="0" fontId="31" fillId="6" borderId="0" applyNumberFormat="0" applyBorder="0" applyAlignment="0" applyProtection="0"/>
    <xf numFmtId="0" fontId="14" fillId="0" borderId="4" applyNumberFormat="0" applyFill="0" applyAlignment="0" applyProtection="0"/>
    <xf numFmtId="176" fontId="0" fillId="0" borderId="0">
      <alignment/>
      <protection/>
    </xf>
    <xf numFmtId="45" fontId="0" fillId="0" borderId="0">
      <alignment/>
      <protection/>
    </xf>
    <xf numFmtId="0" fontId="28" fillId="11" borderId="5" applyNumberFormat="0" applyAlignment="0" applyProtection="0"/>
    <xf numFmtId="0" fontId="29" fillId="12" borderId="6" applyNumberFormat="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30" fillId="0" borderId="7" applyNumberFormat="0" applyFill="0" applyAlignment="0" applyProtection="0"/>
    <xf numFmtId="178" fontId="0" fillId="0" borderId="0">
      <alignment/>
      <protection/>
    </xf>
    <xf numFmtId="177" fontId="0" fillId="0" borderId="0">
      <alignment/>
      <protection/>
    </xf>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8" borderId="0" applyNumberFormat="0" applyBorder="0" applyAlignment="0" applyProtection="0"/>
    <xf numFmtId="0" fontId="32" fillId="17" borderId="0" applyNumberFormat="0" applyBorder="0" applyAlignment="0" applyProtection="0"/>
    <xf numFmtId="0" fontId="27" fillId="11" borderId="8" applyNumberFormat="0" applyAlignment="0" applyProtection="0"/>
    <xf numFmtId="0" fontId="16" fillId="5" borderId="5" applyNumberFormat="0" applyAlignment="0" applyProtection="0"/>
    <xf numFmtId="0" fontId="20" fillId="0" borderId="0" applyNumberFormat="0" applyFill="0" applyBorder="0" applyAlignment="0" applyProtection="0"/>
    <xf numFmtId="0" fontId="0" fillId="3" borderId="9" applyNumberFormat="0" applyFont="0" applyAlignment="0" applyProtection="0"/>
  </cellStyleXfs>
  <cellXfs count="167">
    <xf numFmtId="0" fontId="0" fillId="0" borderId="0" xfId="0" applyAlignment="1">
      <alignment/>
    </xf>
    <xf numFmtId="0" fontId="2" fillId="0" borderId="0" xfId="42" applyAlignment="1">
      <alignment vertical="center" wrapText="1"/>
      <protection/>
    </xf>
    <xf numFmtId="0" fontId="4" fillId="18" borderId="0" xfId="0" applyFont="1" applyFill="1" applyBorder="1" applyAlignment="1">
      <alignment horizontal="center" wrapText="1"/>
    </xf>
    <xf numFmtId="0" fontId="4" fillId="18" borderId="0" xfId="0" applyFont="1" applyFill="1" applyBorder="1" applyAlignment="1">
      <alignment horizontal="left" wrapText="1"/>
    </xf>
    <xf numFmtId="0" fontId="34" fillId="18" borderId="0" xfId="0" applyFont="1" applyFill="1" applyBorder="1" applyAlignment="1">
      <alignment horizontal="left"/>
    </xf>
    <xf numFmtId="0" fontId="4" fillId="18" borderId="10" xfId="0" applyFont="1" applyFill="1" applyBorder="1" applyAlignment="1">
      <alignment horizontal="left" wrapText="1"/>
    </xf>
    <xf numFmtId="0" fontId="5" fillId="0" borderId="11" xfId="0" applyFont="1" applyBorder="1" applyAlignment="1">
      <alignment horizontal="center" wrapText="1"/>
    </xf>
    <xf numFmtId="0" fontId="5" fillId="0" borderId="11" xfId="0" applyFont="1" applyBorder="1" applyAlignment="1">
      <alignment horizontal="left" wrapText="1"/>
    </xf>
    <xf numFmtId="0" fontId="5" fillId="0" borderId="12" xfId="0" applyFont="1" applyBorder="1" applyAlignment="1">
      <alignment horizontal="center" wrapText="1"/>
    </xf>
    <xf numFmtId="0" fontId="5" fillId="0" borderId="13" xfId="0" applyFont="1" applyBorder="1" applyAlignment="1">
      <alignment horizontal="center" wrapText="1"/>
    </xf>
    <xf numFmtId="0" fontId="5" fillId="0" borderId="13" xfId="0" applyFont="1" applyBorder="1" applyAlignment="1">
      <alignment horizontal="left" wrapText="1"/>
    </xf>
    <xf numFmtId="0" fontId="2" fillId="0" borderId="0" xfId="0" applyFont="1" applyFill="1" applyAlignment="1">
      <alignment/>
    </xf>
    <xf numFmtId="0" fontId="6" fillId="11" borderId="0" xfId="42" applyFont="1" applyFill="1" applyAlignment="1">
      <alignment vertical="center" wrapText="1"/>
      <protection/>
    </xf>
    <xf numFmtId="0" fontId="7" fillId="11" borderId="0" xfId="42" applyFont="1" applyFill="1" applyAlignment="1">
      <alignment vertical="center" wrapText="1"/>
      <protection/>
    </xf>
    <xf numFmtId="0" fontId="2" fillId="0" borderId="0" xfId="42" applyFont="1" applyAlignment="1">
      <alignment horizontal="center" vertical="center" wrapText="1"/>
      <protection/>
    </xf>
    <xf numFmtId="0" fontId="2" fillId="0" borderId="0" xfId="42" applyFont="1" applyAlignment="1">
      <alignment vertical="center" wrapText="1"/>
      <protection/>
    </xf>
    <xf numFmtId="0" fontId="7" fillId="11" borderId="0" xfId="42" applyFont="1" applyFill="1" applyAlignment="1">
      <alignment horizontal="center" vertical="center" wrapText="1"/>
      <protection/>
    </xf>
    <xf numFmtId="0" fontId="4" fillId="11" borderId="0" xfId="41" applyFont="1" applyFill="1" applyAlignment="1">
      <alignment horizontal="left" vertical="center"/>
      <protection/>
    </xf>
    <xf numFmtId="0" fontId="7" fillId="11" borderId="0" xfId="42" applyFont="1" applyFill="1" applyBorder="1" applyAlignment="1">
      <alignment vertical="center" wrapText="1"/>
      <protection/>
    </xf>
    <xf numFmtId="0" fontId="2" fillId="0" borderId="13" xfId="42" applyFont="1" applyBorder="1" applyAlignment="1">
      <alignment horizontal="center" vertical="center" wrapText="1"/>
      <protection/>
    </xf>
    <xf numFmtId="4" fontId="2" fillId="0" borderId="13" xfId="42" applyNumberFormat="1" applyFont="1" applyFill="1" applyBorder="1" applyAlignment="1">
      <alignment horizontal="center" vertical="center" wrapText="1"/>
      <protection/>
    </xf>
    <xf numFmtId="0" fontId="7" fillId="0" borderId="13" xfId="42" applyFont="1" applyBorder="1" applyAlignment="1">
      <alignment vertical="center" wrapText="1"/>
      <protection/>
    </xf>
    <xf numFmtId="0" fontId="2" fillId="0" borderId="13" xfId="42" applyFont="1" applyFill="1" applyBorder="1" applyAlignment="1">
      <alignment vertical="center" wrapText="1"/>
      <protection/>
    </xf>
    <xf numFmtId="4" fontId="2" fillId="0" borderId="13" xfId="42" applyNumberFormat="1" applyFont="1" applyFill="1" applyBorder="1" applyAlignment="1">
      <alignment vertical="center" wrapText="1"/>
      <protection/>
    </xf>
    <xf numFmtId="0" fontId="2" fillId="0" borderId="13" xfId="42" applyFont="1" applyBorder="1" applyAlignment="1">
      <alignment vertical="center" wrapText="1"/>
      <protection/>
    </xf>
    <xf numFmtId="0" fontId="4" fillId="11" borderId="0" xfId="41" applyFont="1" applyFill="1" applyAlignment="1">
      <alignment horizontal="right" vertical="center"/>
      <protection/>
    </xf>
    <xf numFmtId="0" fontId="0" fillId="0" borderId="0" xfId="0" applyFill="1" applyAlignment="1">
      <alignment/>
    </xf>
    <xf numFmtId="0" fontId="1" fillId="19" borderId="0" xfId="42" applyFont="1" applyFill="1" applyAlignment="1">
      <alignment vertical="center" wrapText="1"/>
      <protection/>
    </xf>
    <xf numFmtId="0" fontId="9" fillId="0" borderId="0" xfId="0" applyFont="1" applyAlignment="1">
      <alignment horizontal="center"/>
    </xf>
    <xf numFmtId="0" fontId="4" fillId="0" borderId="0" xfId="0" applyFont="1" applyAlignment="1">
      <alignment/>
    </xf>
    <xf numFmtId="0" fontId="10" fillId="0" borderId="14" xfId="0" applyFont="1" applyBorder="1" applyAlignment="1">
      <alignment horizontal="center" vertical="center" wrapText="1"/>
    </xf>
    <xf numFmtId="0" fontId="10" fillId="0" borderId="15" xfId="0" applyFont="1" applyBorder="1" applyAlignment="1">
      <alignment horizontal="center" vertical="center"/>
    </xf>
    <xf numFmtId="0" fontId="10" fillId="0" borderId="14" xfId="0" applyFont="1" applyBorder="1" applyAlignment="1">
      <alignment horizontal="center" vertical="center"/>
    </xf>
    <xf numFmtId="4" fontId="10" fillId="0" borderId="15" xfId="0" applyNumberFormat="1" applyFont="1" applyFill="1" applyBorder="1" applyAlignment="1">
      <alignment horizontal="right" vertical="center"/>
    </xf>
    <xf numFmtId="4" fontId="10" fillId="0" borderId="14" xfId="0" applyNumberFormat="1" applyFont="1" applyFill="1" applyBorder="1" applyAlignment="1">
      <alignment horizontal="right" vertical="center"/>
    </xf>
    <xf numFmtId="0" fontId="4" fillId="0" borderId="0" xfId="0" applyFont="1" applyAlignment="1">
      <alignment horizontal="right"/>
    </xf>
    <xf numFmtId="0" fontId="0" fillId="19" borderId="0" xfId="40" applyFont="1" applyFill="1">
      <alignment/>
      <protection/>
    </xf>
    <xf numFmtId="0" fontId="11" fillId="0" borderId="0" xfId="0" applyFont="1" applyAlignment="1">
      <alignment horizontal="center"/>
    </xf>
    <xf numFmtId="0" fontId="10" fillId="0" borderId="14" xfId="0" applyFont="1" applyBorder="1" applyAlignment="1">
      <alignment horizontal="center" vertical="center" wrapText="1" shrinkToFit="1"/>
    </xf>
    <xf numFmtId="0" fontId="10" fillId="0" borderId="15" xfId="0" applyFont="1" applyBorder="1" applyAlignment="1">
      <alignment horizontal="left" vertical="center" shrinkToFit="1"/>
    </xf>
    <xf numFmtId="0" fontId="10" fillId="0" borderId="14" xfId="0" applyFont="1" applyBorder="1" applyAlignment="1">
      <alignment horizontal="left" vertical="center" shrinkToFit="1"/>
    </xf>
    <xf numFmtId="4" fontId="10" fillId="0" borderId="14" xfId="0" applyNumberFormat="1" applyFont="1" applyBorder="1" applyAlignment="1">
      <alignment horizontal="right" vertical="center" shrinkToFit="1"/>
    </xf>
    <xf numFmtId="0" fontId="10" fillId="0" borderId="16" xfId="0" applyFont="1" applyBorder="1" applyAlignment="1">
      <alignment horizontal="left" vertical="center" shrinkToFit="1"/>
    </xf>
    <xf numFmtId="4" fontId="10" fillId="0" borderId="17" xfId="0" applyNumberFormat="1" applyFont="1" applyBorder="1" applyAlignment="1">
      <alignment horizontal="right" vertical="center" shrinkToFit="1"/>
    </xf>
    <xf numFmtId="0" fontId="10" fillId="0" borderId="13" xfId="0" applyFont="1" applyBorder="1" applyAlignment="1">
      <alignment horizontal="left" vertical="center" shrinkToFit="1"/>
    </xf>
    <xf numFmtId="4" fontId="10" fillId="0" borderId="16" xfId="0" applyNumberFormat="1" applyFont="1" applyBorder="1" applyAlignment="1">
      <alignment horizontal="right" vertical="center" shrinkToFit="1"/>
    </xf>
    <xf numFmtId="4" fontId="10" fillId="0" borderId="13" xfId="0" applyNumberFormat="1" applyFont="1" applyBorder="1" applyAlignment="1">
      <alignment horizontal="right" vertical="center" shrinkToFit="1"/>
    </xf>
    <xf numFmtId="0" fontId="0" fillId="0" borderId="13" xfId="0" applyBorder="1" applyAlignment="1">
      <alignment/>
    </xf>
    <xf numFmtId="0" fontId="10" fillId="0" borderId="17" xfId="0" applyFont="1" applyBorder="1" applyAlignment="1">
      <alignment horizontal="right" vertical="center" shrinkToFit="1"/>
    </xf>
    <xf numFmtId="0" fontId="10" fillId="0" borderId="15"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3" xfId="0" applyFont="1" applyBorder="1" applyAlignment="1">
      <alignment horizontal="center" vertical="center" shrinkToFit="1"/>
    </xf>
    <xf numFmtId="0" fontId="5" fillId="0" borderId="0" xfId="0" applyFont="1" applyAlignment="1">
      <alignment horizontal="right"/>
    </xf>
    <xf numFmtId="0" fontId="12" fillId="0" borderId="0" xfId="0" applyFont="1" applyAlignment="1">
      <alignment horizontal="right"/>
    </xf>
    <xf numFmtId="0" fontId="10" fillId="0" borderId="14" xfId="0" applyFont="1" applyBorder="1" applyAlignment="1">
      <alignment horizontal="right" vertical="center" shrinkToFit="1"/>
    </xf>
    <xf numFmtId="0" fontId="13" fillId="0" borderId="0" xfId="0" applyFont="1" applyAlignment="1">
      <alignment/>
    </xf>
    <xf numFmtId="0" fontId="10" fillId="0" borderId="17" xfId="0" applyFont="1" applyBorder="1" applyAlignment="1">
      <alignment horizontal="center" vertical="center" wrapText="1" shrinkToFit="1"/>
    </xf>
    <xf numFmtId="4" fontId="14" fillId="0" borderId="13" xfId="0" applyNumberFormat="1" applyFont="1" applyBorder="1" applyAlignment="1">
      <alignment horizontal="right" vertical="center" shrinkToFit="1"/>
    </xf>
    <xf numFmtId="0" fontId="10" fillId="0" borderId="17" xfId="0" applyFont="1" applyBorder="1" applyAlignment="1">
      <alignment horizontal="left" vertical="center" shrinkToFit="1"/>
    </xf>
    <xf numFmtId="179" fontId="0" fillId="0" borderId="13" xfId="0" applyNumberFormat="1" applyBorder="1" applyAlignment="1">
      <alignment/>
    </xf>
    <xf numFmtId="0" fontId="1" fillId="19" borderId="0" xfId="41" applyFont="1" applyFill="1" applyAlignment="1">
      <alignment horizontal="right" vertical="center"/>
      <protection/>
    </xf>
    <xf numFmtId="0" fontId="10" fillId="0" borderId="13" xfId="0" applyFont="1" applyBorder="1" applyAlignment="1">
      <alignment horizontal="center" vertical="center"/>
    </xf>
    <xf numFmtId="0" fontId="10" fillId="0" borderId="13" xfId="0" applyFont="1" applyBorder="1" applyAlignment="1">
      <alignment horizontal="left" vertical="center"/>
    </xf>
    <xf numFmtId="0" fontId="10" fillId="0" borderId="13" xfId="0" applyFont="1" applyBorder="1" applyAlignment="1">
      <alignment horizontal="left"/>
    </xf>
    <xf numFmtId="0" fontId="10" fillId="0" borderId="15" xfId="0" applyFont="1" applyBorder="1" applyAlignment="1">
      <alignment horizontal="left" vertical="center"/>
    </xf>
    <xf numFmtId="0" fontId="10" fillId="0" borderId="18" xfId="0" applyFont="1" applyBorder="1" applyAlignment="1">
      <alignment horizontal="left" vertical="center"/>
    </xf>
    <xf numFmtId="0" fontId="10" fillId="0" borderId="13" xfId="0" applyFont="1" applyBorder="1" applyAlignment="1">
      <alignment horizontal="center"/>
    </xf>
    <xf numFmtId="0" fontId="14" fillId="18" borderId="13" xfId="0" applyFont="1" applyFill="1" applyBorder="1" applyAlignment="1">
      <alignment horizontal="center"/>
    </xf>
    <xf numFmtId="0" fontId="10" fillId="0" borderId="14" xfId="0" applyFont="1" applyBorder="1" applyAlignment="1">
      <alignment horizontal="left"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 fillId="19" borderId="0" xfId="41" applyFont="1" applyFill="1" applyBorder="1" applyAlignment="1">
      <alignment horizontal="right" vertical="center"/>
      <protection/>
    </xf>
    <xf numFmtId="0" fontId="1" fillId="19" borderId="0" xfId="0" applyFont="1" applyFill="1" applyAlignment="1">
      <alignment horizontal="right" vertical="center"/>
    </xf>
    <xf numFmtId="0" fontId="0" fillId="0" borderId="0" xfId="0" applyFont="1" applyAlignment="1">
      <alignment/>
    </xf>
    <xf numFmtId="0" fontId="4" fillId="0" borderId="14" xfId="0" applyFont="1" applyBorder="1" applyAlignment="1">
      <alignment horizontal="center" vertical="center" wrapText="1" shrinkToFit="1"/>
    </xf>
    <xf numFmtId="0" fontId="4" fillId="0" borderId="14" xfId="0" applyFont="1" applyBorder="1" applyAlignment="1">
      <alignment horizontal="center" vertical="center" shrinkToFit="1"/>
    </xf>
    <xf numFmtId="0" fontId="4" fillId="0" borderId="16" xfId="0" applyFont="1" applyBorder="1" applyAlignment="1">
      <alignment horizontal="center" vertical="center" wrapText="1" shrinkToFit="1"/>
    </xf>
    <xf numFmtId="4" fontId="15" fillId="0" borderId="17" xfId="0" applyNumberFormat="1" applyFont="1" applyBorder="1" applyAlignment="1">
      <alignment horizontal="right" vertical="center" shrinkToFit="1"/>
    </xf>
    <xf numFmtId="4" fontId="15" fillId="0" borderId="13" xfId="0" applyNumberFormat="1" applyFont="1" applyBorder="1" applyAlignment="1">
      <alignment horizontal="right" vertical="center" shrinkToFit="1"/>
    </xf>
    <xf numFmtId="4" fontId="4" fillId="0" borderId="13" xfId="0" applyNumberFormat="1" applyFont="1" applyBorder="1" applyAlignment="1">
      <alignment horizontal="right" vertical="center" shrinkToFit="1"/>
    </xf>
    <xf numFmtId="0" fontId="10" fillId="0" borderId="19" xfId="0" applyFont="1" applyBorder="1" applyAlignment="1">
      <alignment horizontal="left" vertical="center" shrinkToFit="1"/>
    </xf>
    <xf numFmtId="4" fontId="15" fillId="0" borderId="14" xfId="0" applyNumberFormat="1" applyFont="1" applyBorder="1" applyAlignment="1">
      <alignment horizontal="right" vertical="center" shrinkToFit="1"/>
    </xf>
    <xf numFmtId="4" fontId="4" fillId="0" borderId="14" xfId="0" applyNumberFormat="1" applyFont="1" applyBorder="1" applyAlignment="1">
      <alignment horizontal="right" vertical="center" shrinkToFit="1"/>
    </xf>
    <xf numFmtId="4" fontId="14" fillId="0" borderId="14" xfId="0" applyNumberFormat="1" applyFont="1" applyBorder="1" applyAlignment="1">
      <alignment horizontal="right" vertical="center" shrinkToFit="1"/>
    </xf>
    <xf numFmtId="179" fontId="14" fillId="0" borderId="14" xfId="0" applyNumberFormat="1" applyFont="1" applyBorder="1" applyAlignment="1">
      <alignment horizontal="right" vertical="center" shrinkToFit="1"/>
    </xf>
    <xf numFmtId="179" fontId="10" fillId="0" borderId="14" xfId="0" applyNumberFormat="1" applyFont="1" applyBorder="1" applyAlignment="1">
      <alignment horizontal="right" vertical="center" shrinkToFit="1"/>
    </xf>
    <xf numFmtId="179" fontId="10" fillId="0" borderId="16" xfId="0" applyNumberFormat="1" applyFont="1" applyBorder="1" applyAlignment="1">
      <alignment horizontal="right" vertical="center" shrinkToFit="1"/>
    </xf>
    <xf numFmtId="179" fontId="10" fillId="0" borderId="13" xfId="0" applyNumberFormat="1" applyFont="1" applyBorder="1" applyAlignment="1">
      <alignment horizontal="right" vertical="center" shrinkToFit="1"/>
    </xf>
    <xf numFmtId="4" fontId="10" fillId="0" borderId="0" xfId="0" applyNumberFormat="1" applyFont="1" applyBorder="1" applyAlignment="1">
      <alignment horizontal="right" vertical="center" shrinkToFit="1"/>
    </xf>
    <xf numFmtId="179" fontId="10" fillId="0" borderId="20" xfId="0" applyNumberFormat="1" applyFont="1" applyBorder="1" applyAlignment="1">
      <alignment horizontal="right" vertical="center" shrinkToFit="1"/>
    </xf>
    <xf numFmtId="0" fontId="2" fillId="19" borderId="0" xfId="41" applyFill="1" applyAlignment="1">
      <alignment horizontal="right" vertical="center"/>
      <protection/>
    </xf>
    <xf numFmtId="0" fontId="7" fillId="0" borderId="0" xfId="0" applyFont="1" applyAlignment="1">
      <alignment/>
    </xf>
    <xf numFmtId="0" fontId="14" fillId="0" borderId="15" xfId="0" applyFont="1" applyBorder="1" applyAlignment="1">
      <alignment horizontal="center" vertical="center" shrinkToFit="1"/>
    </xf>
    <xf numFmtId="0" fontId="14" fillId="0" borderId="14" xfId="0" applyFont="1" applyBorder="1" applyAlignment="1">
      <alignment horizontal="center" vertical="center" shrinkToFit="1"/>
    </xf>
    <xf numFmtId="4" fontId="10" fillId="0" borderId="19" xfId="0" applyNumberFormat="1" applyFont="1" applyBorder="1" applyAlignment="1">
      <alignment horizontal="right" vertical="center" shrinkToFit="1"/>
    </xf>
    <xf numFmtId="0" fontId="2" fillId="19" borderId="0" xfId="41" applyFont="1" applyFill="1" applyBorder="1" applyAlignment="1">
      <alignment horizontal="left" vertical="center"/>
      <protection/>
    </xf>
    <xf numFmtId="0" fontId="2" fillId="19" borderId="0" xfId="41" applyFill="1" applyBorder="1" applyAlignment="1">
      <alignment horizontal="right" vertical="center"/>
      <protection/>
    </xf>
    <xf numFmtId="180" fontId="0" fillId="0" borderId="0" xfId="0" applyNumberFormat="1" applyAlignment="1">
      <alignment/>
    </xf>
    <xf numFmtId="0" fontId="10" fillId="0" borderId="21" xfId="0" applyFont="1" applyBorder="1" applyAlignment="1">
      <alignment horizontal="center" vertical="center" shrinkToFit="1"/>
    </xf>
    <xf numFmtId="0" fontId="10" fillId="0" borderId="22" xfId="0" applyFont="1" applyBorder="1" applyAlignment="1">
      <alignment horizontal="center" vertical="center" shrinkToFit="1"/>
    </xf>
    <xf numFmtId="0" fontId="2" fillId="19" borderId="23" xfId="41" applyFont="1" applyFill="1" applyBorder="1" applyAlignment="1">
      <alignment horizontal="left" vertical="center" wrapText="1"/>
      <protection/>
    </xf>
    <xf numFmtId="0" fontId="2" fillId="19" borderId="23" xfId="41" applyFont="1" applyFill="1" applyBorder="1" applyAlignment="1">
      <alignment horizontal="left" vertical="center"/>
      <protection/>
    </xf>
    <xf numFmtId="0" fontId="10" fillId="0" borderId="22" xfId="0" applyFont="1" applyBorder="1" applyAlignment="1">
      <alignment horizontal="center" vertical="center" wrapText="1" shrinkToFit="1"/>
    </xf>
    <xf numFmtId="0" fontId="10" fillId="0" borderId="14" xfId="0" applyFont="1" applyBorder="1" applyAlignment="1">
      <alignment horizontal="center" vertical="center" wrapText="1" shrinkToFit="1"/>
    </xf>
    <xf numFmtId="0" fontId="10" fillId="0" borderId="15"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3" xfId="0" applyFont="1" applyBorder="1" applyAlignment="1">
      <alignment horizontal="left" vertical="center" shrinkToFit="1"/>
    </xf>
    <xf numFmtId="0" fontId="1" fillId="19" borderId="0" xfId="0" applyFont="1" applyFill="1" applyBorder="1" applyAlignment="1">
      <alignment horizontal="left" vertical="center" wrapText="1"/>
    </xf>
    <xf numFmtId="0" fontId="1" fillId="19" borderId="0" xfId="0" applyFont="1" applyFill="1" applyBorder="1" applyAlignment="1">
      <alignment horizontal="left" vertical="center"/>
    </xf>
    <xf numFmtId="0" fontId="10" fillId="0" borderId="15" xfId="0" applyFont="1" applyBorder="1" applyAlignment="1">
      <alignment horizontal="left" vertical="center" shrinkToFit="1"/>
    </xf>
    <xf numFmtId="0" fontId="10" fillId="0" borderId="14" xfId="0" applyFont="1" applyBorder="1" applyAlignment="1">
      <alignment horizontal="left" vertical="center" shrinkToFit="1"/>
    </xf>
    <xf numFmtId="0" fontId="10" fillId="0" borderId="18" xfId="0" applyFont="1" applyBorder="1" applyAlignment="1">
      <alignment horizontal="left" vertical="center" shrinkToFit="1"/>
    </xf>
    <xf numFmtId="0" fontId="10" fillId="0" borderId="16" xfId="0" applyFont="1" applyBorder="1" applyAlignment="1">
      <alignment horizontal="left" vertical="center" shrinkToFit="1"/>
    </xf>
    <xf numFmtId="0" fontId="4" fillId="0" borderId="22"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21"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10" fillId="0" borderId="24" xfId="0" applyFont="1" applyBorder="1" applyAlignment="1">
      <alignment horizontal="left" vertical="center" shrinkToFit="1"/>
    </xf>
    <xf numFmtId="0" fontId="10" fillId="0" borderId="19" xfId="0" applyFont="1" applyBorder="1" applyAlignment="1">
      <alignment horizontal="left" vertical="center" shrinkToFit="1"/>
    </xf>
    <xf numFmtId="0" fontId="1" fillId="19" borderId="23" xfId="0" applyFont="1" applyFill="1" applyBorder="1" applyAlignment="1">
      <alignment horizontal="left" vertical="center" wrapText="1"/>
    </xf>
    <xf numFmtId="0" fontId="1" fillId="19" borderId="23" xfId="0" applyFont="1" applyFill="1" applyBorder="1" applyAlignment="1">
      <alignment horizontal="left" vertical="center"/>
    </xf>
    <xf numFmtId="0" fontId="4" fillId="0" borderId="15" xfId="0" applyFont="1" applyBorder="1" applyAlignment="1">
      <alignment horizontal="center" vertical="center" shrinkToFit="1"/>
    </xf>
    <xf numFmtId="0" fontId="4" fillId="0" borderId="14" xfId="0" applyFont="1" applyBorder="1" applyAlignment="1">
      <alignment horizontal="center" vertical="center" shrinkToFit="1"/>
    </xf>
    <xf numFmtId="0" fontId="11" fillId="0" borderId="0" xfId="0" applyFont="1" applyAlignment="1">
      <alignment horizontal="center"/>
    </xf>
    <xf numFmtId="0" fontId="4" fillId="0" borderId="0" xfId="0" applyFont="1" applyAlignment="1">
      <alignment horizontal="right"/>
    </xf>
    <xf numFmtId="0" fontId="4" fillId="0" borderId="22" xfId="0" applyFont="1" applyBorder="1" applyAlignment="1">
      <alignment horizontal="center" vertical="center" shrinkToFit="1"/>
    </xf>
    <xf numFmtId="0" fontId="10" fillId="0" borderId="14"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 fillId="19" borderId="0" xfId="41" applyFont="1" applyFill="1" applyAlignment="1">
      <alignment horizontal="left" vertical="center" wrapText="1"/>
      <protection/>
    </xf>
    <xf numFmtId="0" fontId="10" fillId="0" borderId="15"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4" xfId="0" applyFont="1" applyBorder="1" applyAlignment="1">
      <alignment horizontal="center" vertical="center"/>
    </xf>
    <xf numFmtId="0" fontId="10" fillId="0" borderId="21" xfId="0" applyFont="1" applyBorder="1" applyAlignment="1">
      <alignment horizontal="center" vertical="center" wrapText="1" shrinkToFit="1"/>
    </xf>
    <xf numFmtId="0" fontId="10" fillId="0" borderId="15" xfId="0" applyFont="1" applyBorder="1" applyAlignment="1">
      <alignment horizontal="center" vertical="center" wrapText="1" shrinkToFit="1"/>
    </xf>
    <xf numFmtId="0" fontId="1" fillId="19" borderId="0" xfId="42" applyFont="1" applyFill="1" applyAlignment="1">
      <alignment horizontal="left" vertical="center" wrapText="1"/>
      <protection/>
    </xf>
    <xf numFmtId="0" fontId="35" fillId="0" borderId="0" xfId="0" applyFont="1" applyAlignment="1">
      <alignment horizontal="center"/>
    </xf>
    <xf numFmtId="0" fontId="10" fillId="0" borderId="16" xfId="0" applyFont="1" applyBorder="1" applyAlignment="1">
      <alignment horizontal="center" vertical="center" wrapText="1" shrinkToFit="1"/>
    </xf>
    <xf numFmtId="0" fontId="10" fillId="0" borderId="13" xfId="0" applyFont="1" applyBorder="1" applyAlignment="1">
      <alignment horizontal="center" vertical="center" shrinkToFit="1"/>
    </xf>
    <xf numFmtId="0" fontId="4" fillId="19" borderId="0" xfId="40" applyFont="1" applyFill="1" applyAlignment="1">
      <alignment horizontal="left" vertical="center"/>
      <protection/>
    </xf>
    <xf numFmtId="0" fontId="1" fillId="19" borderId="0" xfId="42" applyFont="1" applyFill="1" applyBorder="1" applyAlignment="1">
      <alignment horizontal="left" vertical="center" wrapText="1"/>
      <protection/>
    </xf>
    <xf numFmtId="0" fontId="1" fillId="19" borderId="0" xfId="42" applyFont="1" applyFill="1" applyBorder="1" applyAlignment="1">
      <alignment horizontal="left" vertical="center"/>
      <protection/>
    </xf>
    <xf numFmtId="0" fontId="2" fillId="0" borderId="13" xfId="42" applyFont="1" applyFill="1" applyBorder="1" applyAlignment="1">
      <alignment horizontal="center" vertical="center" wrapText="1"/>
      <protection/>
    </xf>
    <xf numFmtId="0" fontId="2" fillId="0" borderId="13" xfId="42" applyFont="1" applyBorder="1" applyAlignment="1">
      <alignment horizontal="center" vertical="center" wrapText="1"/>
      <protection/>
    </xf>
    <xf numFmtId="0" fontId="2" fillId="0" borderId="0" xfId="42" applyFont="1" applyBorder="1" applyAlignment="1">
      <alignment horizontal="left" vertical="center" wrapText="1"/>
      <protection/>
    </xf>
    <xf numFmtId="0" fontId="2" fillId="0" borderId="0" xfId="42" applyFont="1" applyBorder="1" applyAlignment="1">
      <alignment horizontal="left" vertical="center"/>
      <protection/>
    </xf>
    <xf numFmtId="0" fontId="8" fillId="11" borderId="0" xfId="42" applyFont="1" applyFill="1" applyAlignment="1">
      <alignment horizontal="center" vertical="center" wrapText="1"/>
      <protection/>
    </xf>
    <xf numFmtId="0" fontId="2" fillId="0" borderId="13" xfId="42" applyFont="1" applyBorder="1" applyAlignment="1">
      <alignment horizontal="left" vertical="center" wrapText="1"/>
      <protection/>
    </xf>
    <xf numFmtId="0" fontId="2" fillId="0" borderId="13" xfId="42" applyFont="1" applyBorder="1" applyAlignment="1">
      <alignment horizontal="left" vertical="center" wrapText="1"/>
      <protection/>
    </xf>
    <xf numFmtId="0" fontId="5" fillId="0" borderId="2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3" xfId="0" applyFont="1" applyBorder="1" applyAlignment="1">
      <alignment horizontal="center" wrapText="1"/>
    </xf>
    <xf numFmtId="0" fontId="5" fillId="0" borderId="13" xfId="0" applyFont="1" applyBorder="1" applyAlignment="1">
      <alignment horizontal="left" wrapText="1"/>
    </xf>
    <xf numFmtId="0" fontId="4" fillId="0" borderId="13" xfId="0" applyFont="1" applyBorder="1" applyAlignment="1">
      <alignment horizontal="left" wrapText="1"/>
    </xf>
    <xf numFmtId="0" fontId="5" fillId="0" borderId="11" xfId="0" applyFont="1" applyBorder="1" applyAlignment="1">
      <alignment horizontal="left" wrapText="1"/>
    </xf>
    <xf numFmtId="0" fontId="5" fillId="0" borderId="28" xfId="0" applyFont="1" applyBorder="1" applyAlignment="1">
      <alignment horizontal="center" wrapText="1"/>
    </xf>
    <xf numFmtId="0" fontId="5" fillId="0" borderId="12" xfId="0" applyFont="1" applyBorder="1" applyAlignment="1">
      <alignment horizontal="center" wrapText="1"/>
    </xf>
    <xf numFmtId="0" fontId="5" fillId="0" borderId="29" xfId="0" applyFont="1" applyBorder="1" applyAlignment="1">
      <alignment horizontal="center" wrapText="1"/>
    </xf>
    <xf numFmtId="0" fontId="5" fillId="0" borderId="30" xfId="0" applyFont="1" applyBorder="1" applyAlignment="1">
      <alignment horizontal="center" wrapText="1"/>
    </xf>
    <xf numFmtId="0" fontId="5" fillId="0" borderId="11" xfId="0" applyFont="1" applyBorder="1" applyAlignment="1">
      <alignment horizontal="center" wrapText="1"/>
    </xf>
    <xf numFmtId="0" fontId="3" fillId="18" borderId="0" xfId="0" applyFont="1" applyFill="1" applyBorder="1" applyAlignment="1">
      <alignment horizontal="center" wrapText="1"/>
    </xf>
    <xf numFmtId="0" fontId="4" fillId="18" borderId="0" xfId="0" applyFont="1" applyFill="1" applyBorder="1" applyAlignment="1">
      <alignment horizontal="center" wrapText="1"/>
    </xf>
    <xf numFmtId="0" fontId="4" fillId="18" borderId="0" xfId="0" applyFont="1" applyFill="1" applyBorder="1" applyAlignment="1">
      <alignment horizontal="left" wrapText="1"/>
    </xf>
    <xf numFmtId="0" fontId="34" fillId="18" borderId="0" xfId="0" applyFont="1" applyFill="1" applyBorder="1" applyAlignment="1">
      <alignment horizontal="right"/>
    </xf>
    <xf numFmtId="0" fontId="4" fillId="18" borderId="10" xfId="0" applyFont="1" applyFill="1" applyBorder="1" applyAlignment="1">
      <alignment horizontal="left"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常规_2007年行政单位基层表样表" xfId="41"/>
    <cellStyle name="常规_事业单位部门决算报表（讨论稿） 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5"/>
  <sheetViews>
    <sheetView workbookViewId="0" topLeftCell="A13">
      <selection activeCell="C31" sqref="C31"/>
    </sheetView>
  </sheetViews>
  <sheetFormatPr defaultColWidth="9.140625" defaultRowHeight="12.75"/>
  <cols>
    <col min="1" max="1" width="34.140625" style="0" customWidth="1"/>
    <col min="2" max="2" width="5.421875" style="0" customWidth="1"/>
    <col min="3" max="3" width="17.00390625" style="0" customWidth="1"/>
    <col min="4" max="4" width="40.140625" style="0" customWidth="1"/>
    <col min="5" max="5" width="5.421875" style="0" customWidth="1"/>
    <col min="6" max="6" width="21.421875" style="0" customWidth="1"/>
    <col min="7" max="7" width="9.7109375" style="0" customWidth="1"/>
  </cols>
  <sheetData>
    <row r="1" ht="19.5">
      <c r="C1" s="37" t="s">
        <v>0</v>
      </c>
    </row>
    <row r="2" ht="12.75">
      <c r="F2" s="35" t="s">
        <v>1</v>
      </c>
    </row>
    <row r="3" spans="1:6" ht="12.75">
      <c r="A3" s="91" t="s">
        <v>2</v>
      </c>
      <c r="F3" s="35" t="s">
        <v>3</v>
      </c>
    </row>
    <row r="4" spans="1:6" ht="15" customHeight="1">
      <c r="A4" s="98" t="s">
        <v>4</v>
      </c>
      <c r="B4" s="99" t="s">
        <v>5</v>
      </c>
      <c r="C4" s="99" t="s">
        <v>5</v>
      </c>
      <c r="D4" s="99" t="s">
        <v>6</v>
      </c>
      <c r="E4" s="99" t="s">
        <v>5</v>
      </c>
      <c r="F4" s="99" t="s">
        <v>5</v>
      </c>
    </row>
    <row r="5" spans="1:6" ht="15" customHeight="1">
      <c r="A5" s="49" t="s">
        <v>7</v>
      </c>
      <c r="B5" s="50" t="s">
        <v>8</v>
      </c>
      <c r="C5" s="50" t="s">
        <v>9</v>
      </c>
      <c r="D5" s="50" t="s">
        <v>7</v>
      </c>
      <c r="E5" s="50" t="s">
        <v>8</v>
      </c>
      <c r="F5" s="50" t="s">
        <v>9</v>
      </c>
    </row>
    <row r="6" spans="1:6" ht="15" customHeight="1">
      <c r="A6" s="49" t="s">
        <v>10</v>
      </c>
      <c r="B6" s="50" t="s">
        <v>5</v>
      </c>
      <c r="C6" s="50" t="s">
        <v>11</v>
      </c>
      <c r="D6" s="50" t="s">
        <v>10</v>
      </c>
      <c r="E6" s="50" t="s">
        <v>5</v>
      </c>
      <c r="F6" s="50" t="s">
        <v>12</v>
      </c>
    </row>
    <row r="7" spans="1:6" ht="15" customHeight="1">
      <c r="A7" s="39" t="s">
        <v>13</v>
      </c>
      <c r="B7" s="50" t="s">
        <v>11</v>
      </c>
      <c r="C7" s="41">
        <v>8380.74</v>
      </c>
      <c r="D7" s="40" t="s">
        <v>14</v>
      </c>
      <c r="E7" s="50" t="s">
        <v>15</v>
      </c>
      <c r="F7" s="41">
        <v>0.2</v>
      </c>
    </row>
    <row r="8" spans="1:6" ht="15" customHeight="1">
      <c r="A8" s="39" t="s">
        <v>16</v>
      </c>
      <c r="B8" s="50" t="s">
        <v>12</v>
      </c>
      <c r="C8" s="41"/>
      <c r="D8" s="40" t="s">
        <v>17</v>
      </c>
      <c r="E8" s="50" t="s">
        <v>18</v>
      </c>
      <c r="F8" s="41"/>
    </row>
    <row r="9" spans="1:6" ht="15" customHeight="1">
      <c r="A9" s="39" t="s">
        <v>19</v>
      </c>
      <c r="B9" s="50" t="s">
        <v>20</v>
      </c>
      <c r="C9" s="41"/>
      <c r="D9" s="40" t="s">
        <v>21</v>
      </c>
      <c r="E9" s="50" t="s">
        <v>22</v>
      </c>
      <c r="F9" s="41"/>
    </row>
    <row r="10" spans="1:6" ht="15" customHeight="1">
      <c r="A10" s="39" t="s">
        <v>23</v>
      </c>
      <c r="B10" s="50" t="s">
        <v>24</v>
      </c>
      <c r="C10" s="41"/>
      <c r="D10" s="40" t="s">
        <v>25</v>
      </c>
      <c r="E10" s="50" t="s">
        <v>26</v>
      </c>
      <c r="F10" s="41"/>
    </row>
    <row r="11" spans="1:6" ht="15" customHeight="1">
      <c r="A11" s="39" t="s">
        <v>27</v>
      </c>
      <c r="B11" s="50" t="s">
        <v>28</v>
      </c>
      <c r="C11" s="41"/>
      <c r="D11" s="40" t="s">
        <v>29</v>
      </c>
      <c r="E11" s="50" t="s">
        <v>30</v>
      </c>
      <c r="F11" s="41"/>
    </row>
    <row r="12" spans="1:6" ht="15" customHeight="1">
      <c r="A12" s="39" t="s">
        <v>31</v>
      </c>
      <c r="B12" s="50" t="s">
        <v>32</v>
      </c>
      <c r="C12" s="41"/>
      <c r="D12" s="40" t="s">
        <v>33</v>
      </c>
      <c r="E12" s="50" t="s">
        <v>34</v>
      </c>
      <c r="F12" s="41"/>
    </row>
    <row r="13" spans="1:6" ht="15" customHeight="1">
      <c r="A13" s="39" t="s">
        <v>35</v>
      </c>
      <c r="B13" s="50" t="s">
        <v>36</v>
      </c>
      <c r="C13" s="41">
        <v>1307.26</v>
      </c>
      <c r="D13" s="40" t="s">
        <v>37</v>
      </c>
      <c r="E13" s="50" t="s">
        <v>38</v>
      </c>
      <c r="F13" s="41"/>
    </row>
    <row r="14" spans="1:6" ht="15" customHeight="1">
      <c r="A14" s="64" t="s">
        <v>5</v>
      </c>
      <c r="B14" s="50" t="s">
        <v>39</v>
      </c>
      <c r="C14" s="54" t="s">
        <v>5</v>
      </c>
      <c r="D14" s="40" t="s">
        <v>40</v>
      </c>
      <c r="E14" s="50" t="s">
        <v>41</v>
      </c>
      <c r="F14" s="41">
        <v>19.85</v>
      </c>
    </row>
    <row r="15" spans="1:6" ht="15" customHeight="1">
      <c r="A15" s="39" t="s">
        <v>5</v>
      </c>
      <c r="B15" s="50" t="s">
        <v>42</v>
      </c>
      <c r="C15" s="54" t="s">
        <v>5</v>
      </c>
      <c r="D15" s="40" t="s">
        <v>43</v>
      </c>
      <c r="E15" s="50" t="s">
        <v>44</v>
      </c>
      <c r="F15" s="41"/>
    </row>
    <row r="16" spans="1:6" ht="15" customHeight="1">
      <c r="A16" s="39" t="s">
        <v>5</v>
      </c>
      <c r="B16" s="50" t="s">
        <v>45</v>
      </c>
      <c r="C16" s="54" t="s">
        <v>5</v>
      </c>
      <c r="D16" s="40" t="s">
        <v>46</v>
      </c>
      <c r="E16" s="50" t="s">
        <v>47</v>
      </c>
      <c r="F16" s="41">
        <v>1072</v>
      </c>
    </row>
    <row r="17" spans="1:6" ht="15" customHeight="1">
      <c r="A17" s="39" t="s">
        <v>5</v>
      </c>
      <c r="B17" s="50" t="s">
        <v>48</v>
      </c>
      <c r="C17" s="54" t="s">
        <v>5</v>
      </c>
      <c r="D17" s="40" t="s">
        <v>49</v>
      </c>
      <c r="E17" s="50" t="s">
        <v>50</v>
      </c>
      <c r="F17" s="41"/>
    </row>
    <row r="18" spans="1:6" ht="15" customHeight="1">
      <c r="A18" s="39" t="s">
        <v>5</v>
      </c>
      <c r="B18" s="50" t="s">
        <v>51</v>
      </c>
      <c r="C18" s="54" t="s">
        <v>5</v>
      </c>
      <c r="D18" s="40" t="s">
        <v>52</v>
      </c>
      <c r="E18" s="50" t="s">
        <v>53</v>
      </c>
      <c r="F18" s="41">
        <v>21963.01</v>
      </c>
    </row>
    <row r="19" spans="1:6" ht="15" customHeight="1">
      <c r="A19" s="39" t="s">
        <v>5</v>
      </c>
      <c r="B19" s="50" t="s">
        <v>54</v>
      </c>
      <c r="C19" s="54" t="s">
        <v>5</v>
      </c>
      <c r="D19" s="40" t="s">
        <v>55</v>
      </c>
      <c r="E19" s="50" t="s">
        <v>56</v>
      </c>
      <c r="F19" s="41"/>
    </row>
    <row r="20" spans="1:6" ht="15" customHeight="1">
      <c r="A20" s="39" t="s">
        <v>5</v>
      </c>
      <c r="B20" s="50" t="s">
        <v>57</v>
      </c>
      <c r="C20" s="54" t="s">
        <v>5</v>
      </c>
      <c r="D20" s="40" t="s">
        <v>58</v>
      </c>
      <c r="E20" s="50" t="s">
        <v>59</v>
      </c>
      <c r="F20" s="41"/>
    </row>
    <row r="21" spans="1:6" ht="15" customHeight="1">
      <c r="A21" s="39" t="s">
        <v>5</v>
      </c>
      <c r="B21" s="50" t="s">
        <v>60</v>
      </c>
      <c r="C21" s="54" t="s">
        <v>5</v>
      </c>
      <c r="D21" s="40" t="s">
        <v>61</v>
      </c>
      <c r="E21" s="50" t="s">
        <v>62</v>
      </c>
      <c r="F21" s="41"/>
    </row>
    <row r="22" spans="1:6" ht="15" customHeight="1">
      <c r="A22" s="39" t="s">
        <v>5</v>
      </c>
      <c r="B22" s="50" t="s">
        <v>63</v>
      </c>
      <c r="C22" s="54" t="s">
        <v>5</v>
      </c>
      <c r="D22" s="40" t="s">
        <v>64</v>
      </c>
      <c r="E22" s="50" t="s">
        <v>65</v>
      </c>
      <c r="F22" s="41"/>
    </row>
    <row r="23" spans="1:6" ht="15" customHeight="1">
      <c r="A23" s="39" t="s">
        <v>5</v>
      </c>
      <c r="B23" s="50" t="s">
        <v>66</v>
      </c>
      <c r="C23" s="54" t="s">
        <v>5</v>
      </c>
      <c r="D23" s="40" t="s">
        <v>67</v>
      </c>
      <c r="E23" s="50" t="s">
        <v>68</v>
      </c>
      <c r="F23" s="41"/>
    </row>
    <row r="24" spans="1:6" ht="15" customHeight="1">
      <c r="A24" s="39" t="s">
        <v>5</v>
      </c>
      <c r="B24" s="50" t="s">
        <v>69</v>
      </c>
      <c r="C24" s="54" t="s">
        <v>5</v>
      </c>
      <c r="D24" s="40" t="s">
        <v>70</v>
      </c>
      <c r="E24" s="50" t="s">
        <v>71</v>
      </c>
      <c r="F24" s="41"/>
    </row>
    <row r="25" spans="1:6" ht="15" customHeight="1">
      <c r="A25" s="39" t="s">
        <v>5</v>
      </c>
      <c r="B25" s="50" t="s">
        <v>72</v>
      </c>
      <c r="C25" s="54" t="s">
        <v>5</v>
      </c>
      <c r="D25" s="40" t="s">
        <v>73</v>
      </c>
      <c r="E25" s="50" t="s">
        <v>74</v>
      </c>
      <c r="F25" s="41"/>
    </row>
    <row r="26" spans="1:6" ht="15" customHeight="1">
      <c r="A26" s="39" t="s">
        <v>5</v>
      </c>
      <c r="B26" s="50" t="s">
        <v>75</v>
      </c>
      <c r="C26" s="54" t="s">
        <v>5</v>
      </c>
      <c r="D26" s="40" t="s">
        <v>76</v>
      </c>
      <c r="E26" s="50" t="s">
        <v>77</v>
      </c>
      <c r="F26" s="41"/>
    </row>
    <row r="27" spans="1:6" ht="15" customHeight="1">
      <c r="A27" s="39" t="s">
        <v>5</v>
      </c>
      <c r="B27" s="50" t="s">
        <v>78</v>
      </c>
      <c r="C27" s="54" t="s">
        <v>5</v>
      </c>
      <c r="D27" s="40" t="s">
        <v>79</v>
      </c>
      <c r="E27" s="50" t="s">
        <v>80</v>
      </c>
      <c r="F27" s="41"/>
    </row>
    <row r="28" spans="1:6" ht="15" customHeight="1">
      <c r="A28" s="39" t="s">
        <v>5</v>
      </c>
      <c r="B28" s="50" t="s">
        <v>81</v>
      </c>
      <c r="C28" s="54" t="s">
        <v>5</v>
      </c>
      <c r="D28" s="40" t="s">
        <v>82</v>
      </c>
      <c r="E28" s="50" t="s">
        <v>83</v>
      </c>
      <c r="F28" s="41">
        <v>1224.17</v>
      </c>
    </row>
    <row r="29" spans="1:6" ht="15" customHeight="1">
      <c r="A29" s="39" t="s">
        <v>5</v>
      </c>
      <c r="B29" s="50" t="s">
        <v>84</v>
      </c>
      <c r="C29" s="54" t="s">
        <v>5</v>
      </c>
      <c r="D29" s="40" t="s">
        <v>5</v>
      </c>
      <c r="E29" s="50" t="s">
        <v>85</v>
      </c>
      <c r="F29" s="54"/>
    </row>
    <row r="30" spans="1:6" ht="15" customHeight="1">
      <c r="A30" s="92" t="s">
        <v>86</v>
      </c>
      <c r="B30" s="50" t="s">
        <v>87</v>
      </c>
      <c r="C30" s="41">
        <f>SUM(C7:C29)</f>
        <v>9688</v>
      </c>
      <c r="D30" s="93" t="s">
        <v>88</v>
      </c>
      <c r="E30" s="50" t="s">
        <v>89</v>
      </c>
      <c r="F30" s="41">
        <f>SUM(F7:F28)</f>
        <v>24279.229999999996</v>
      </c>
    </row>
    <row r="31" spans="1:6" ht="15" customHeight="1">
      <c r="A31" s="39" t="s">
        <v>90</v>
      </c>
      <c r="B31" s="50" t="s">
        <v>91</v>
      </c>
      <c r="C31" s="41"/>
      <c r="D31" s="40" t="s">
        <v>92</v>
      </c>
      <c r="E31" s="50" t="s">
        <v>93</v>
      </c>
      <c r="F31" s="41"/>
    </row>
    <row r="32" spans="1:6" ht="15" customHeight="1">
      <c r="A32" s="39" t="s">
        <v>94</v>
      </c>
      <c r="B32" s="50" t="s">
        <v>95</v>
      </c>
      <c r="C32" s="41">
        <v>17751.32</v>
      </c>
      <c r="D32" s="40" t="s">
        <v>96</v>
      </c>
      <c r="E32" s="50" t="s">
        <v>97</v>
      </c>
      <c r="F32" s="41">
        <v>3160.09</v>
      </c>
    </row>
    <row r="33" spans="1:6" ht="15" customHeight="1">
      <c r="A33" s="39" t="s">
        <v>5</v>
      </c>
      <c r="B33" s="50" t="s">
        <v>98</v>
      </c>
      <c r="C33" s="54"/>
      <c r="D33" s="40" t="s">
        <v>5</v>
      </c>
      <c r="E33" s="50" t="s">
        <v>99</v>
      </c>
      <c r="F33" s="40"/>
    </row>
    <row r="34" spans="1:6" ht="15" customHeight="1">
      <c r="A34" s="92" t="s">
        <v>100</v>
      </c>
      <c r="B34" s="50" t="s">
        <v>101</v>
      </c>
      <c r="C34" s="94">
        <f>C30+C31+C32</f>
        <v>27439.32</v>
      </c>
      <c r="D34" s="93" t="s">
        <v>100</v>
      </c>
      <c r="E34" s="50" t="s">
        <v>102</v>
      </c>
      <c r="F34" s="41">
        <f>F30+F32</f>
        <v>27439.319999999996</v>
      </c>
    </row>
    <row r="35" spans="1:8" s="90" customFormat="1" ht="19.5" customHeight="1">
      <c r="A35" s="100" t="s">
        <v>103</v>
      </c>
      <c r="B35" s="101"/>
      <c r="C35" s="101"/>
      <c r="D35" s="101"/>
      <c r="E35" s="101"/>
      <c r="F35" s="101"/>
      <c r="G35" s="95"/>
      <c r="H35" s="96"/>
    </row>
  </sheetData>
  <sheetProtection/>
  <mergeCells count="3">
    <mergeCell ref="A4:C4"/>
    <mergeCell ref="D4:F4"/>
    <mergeCell ref="A35:F35"/>
  </mergeCells>
  <printOptions horizontalCentered="1"/>
  <pageMargins left="0.3576388888888889" right="0.16111111111111112" top="0.40902777777777777" bottom="0.2125"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38"/>
  <sheetViews>
    <sheetView workbookViewId="0" topLeftCell="A22">
      <selection activeCell="A1" sqref="A1:IV16384"/>
    </sheetView>
  </sheetViews>
  <sheetFormatPr defaultColWidth="9.140625" defaultRowHeight="12.75"/>
  <cols>
    <col min="1" max="3" width="3.140625" style="0" customWidth="1"/>
    <col min="4" max="4" width="26.7109375" style="0" customWidth="1"/>
    <col min="5" max="11" width="13.421875" style="0" customWidth="1"/>
  </cols>
  <sheetData>
    <row r="1" ht="19.5">
      <c r="G1" s="37" t="s">
        <v>104</v>
      </c>
    </row>
    <row r="2" ht="12.75">
      <c r="K2" s="35" t="s">
        <v>105</v>
      </c>
    </row>
    <row r="3" spans="1:11" ht="12.75">
      <c r="A3" s="29" t="s">
        <v>106</v>
      </c>
      <c r="K3" s="35" t="s">
        <v>3</v>
      </c>
    </row>
    <row r="4" spans="1:11" ht="15" customHeight="1">
      <c r="A4" s="98" t="s">
        <v>107</v>
      </c>
      <c r="B4" s="99" t="s">
        <v>5</v>
      </c>
      <c r="C4" s="99" t="s">
        <v>5</v>
      </c>
      <c r="D4" s="99" t="s">
        <v>108</v>
      </c>
      <c r="E4" s="102" t="s">
        <v>86</v>
      </c>
      <c r="F4" s="102" t="s">
        <v>109</v>
      </c>
      <c r="G4" s="102" t="s">
        <v>110</v>
      </c>
      <c r="H4" s="102" t="s">
        <v>111</v>
      </c>
      <c r="I4" s="102" t="s">
        <v>112</v>
      </c>
      <c r="J4" s="102" t="s">
        <v>113</v>
      </c>
      <c r="K4" s="102" t="s">
        <v>114</v>
      </c>
    </row>
    <row r="5" spans="1:11" ht="15" customHeight="1">
      <c r="A5" s="104" t="s">
        <v>115</v>
      </c>
      <c r="B5" s="105" t="s">
        <v>5</v>
      </c>
      <c r="C5" s="105" t="s">
        <v>5</v>
      </c>
      <c r="D5" s="105" t="s">
        <v>5</v>
      </c>
      <c r="E5" s="103" t="s">
        <v>5</v>
      </c>
      <c r="F5" s="103" t="s">
        <v>5</v>
      </c>
      <c r="G5" s="103" t="s">
        <v>5</v>
      </c>
      <c r="H5" s="103" t="s">
        <v>5</v>
      </c>
      <c r="I5" s="103" t="s">
        <v>5</v>
      </c>
      <c r="J5" s="103" t="s">
        <v>5</v>
      </c>
      <c r="K5" s="103" t="s">
        <v>116</v>
      </c>
    </row>
    <row r="6" spans="1:11" ht="15" customHeight="1">
      <c r="A6" s="104" t="s">
        <v>5</v>
      </c>
      <c r="B6" s="105" t="s">
        <v>5</v>
      </c>
      <c r="C6" s="105" t="s">
        <v>5</v>
      </c>
      <c r="D6" s="105" t="s">
        <v>5</v>
      </c>
      <c r="E6" s="103" t="s">
        <v>5</v>
      </c>
      <c r="F6" s="103" t="s">
        <v>5</v>
      </c>
      <c r="G6" s="103" t="s">
        <v>5</v>
      </c>
      <c r="H6" s="103" t="s">
        <v>5</v>
      </c>
      <c r="I6" s="103" t="s">
        <v>5</v>
      </c>
      <c r="J6" s="103" t="s">
        <v>5</v>
      </c>
      <c r="K6" s="103" t="s">
        <v>5</v>
      </c>
    </row>
    <row r="7" spans="1:11" ht="15" customHeight="1">
      <c r="A7" s="104" t="s">
        <v>5</v>
      </c>
      <c r="B7" s="105" t="s">
        <v>5</v>
      </c>
      <c r="C7" s="105" t="s">
        <v>5</v>
      </c>
      <c r="D7" s="105" t="s">
        <v>5</v>
      </c>
      <c r="E7" s="103" t="s">
        <v>5</v>
      </c>
      <c r="F7" s="103" t="s">
        <v>5</v>
      </c>
      <c r="G7" s="103" t="s">
        <v>5</v>
      </c>
      <c r="H7" s="103" t="s">
        <v>5</v>
      </c>
      <c r="I7" s="103" t="s">
        <v>5</v>
      </c>
      <c r="J7" s="103" t="s">
        <v>5</v>
      </c>
      <c r="K7" s="103" t="s">
        <v>5</v>
      </c>
    </row>
    <row r="8" spans="1:11" ht="15" customHeight="1">
      <c r="A8" s="104" t="s">
        <v>117</v>
      </c>
      <c r="B8" s="105" t="s">
        <v>118</v>
      </c>
      <c r="C8" s="105" t="s">
        <v>119</v>
      </c>
      <c r="D8" s="50" t="s">
        <v>10</v>
      </c>
      <c r="E8" s="38" t="s">
        <v>11</v>
      </c>
      <c r="F8" s="38" t="s">
        <v>12</v>
      </c>
      <c r="G8" s="38" t="s">
        <v>20</v>
      </c>
      <c r="H8" s="38" t="s">
        <v>24</v>
      </c>
      <c r="I8" s="38" t="s">
        <v>28</v>
      </c>
      <c r="J8" s="38" t="s">
        <v>32</v>
      </c>
      <c r="K8" s="38" t="s">
        <v>36</v>
      </c>
    </row>
    <row r="9" spans="1:11" ht="15" customHeight="1">
      <c r="A9" s="104" t="s">
        <v>5</v>
      </c>
      <c r="B9" s="105" t="s">
        <v>5</v>
      </c>
      <c r="C9" s="105" t="s">
        <v>5</v>
      </c>
      <c r="D9" s="50" t="s">
        <v>120</v>
      </c>
      <c r="E9" s="83">
        <f>SUM(F9:K9)</f>
        <v>9688.003672</v>
      </c>
      <c r="F9" s="84">
        <f>F10+F13+F18+F21+F35</f>
        <v>8380.743672</v>
      </c>
      <c r="G9" s="84"/>
      <c r="H9" s="84"/>
      <c r="I9" s="84"/>
      <c r="J9" s="84"/>
      <c r="K9" s="84">
        <f>K10+K13+K18+K21+K35</f>
        <v>1307.26</v>
      </c>
    </row>
    <row r="10" spans="1:11" ht="28.5" customHeight="1">
      <c r="A10" s="109" t="s">
        <v>121</v>
      </c>
      <c r="B10" s="110"/>
      <c r="C10" s="110"/>
      <c r="D10" s="40" t="s">
        <v>122</v>
      </c>
      <c r="E10" s="83">
        <f aca="true" t="shared" si="0" ref="E10:E35">SUM(F10:K10)</f>
        <v>0.2</v>
      </c>
      <c r="F10" s="85">
        <v>0.2</v>
      </c>
      <c r="G10" s="41"/>
      <c r="H10" s="41"/>
      <c r="I10" s="41"/>
      <c r="J10" s="41"/>
      <c r="K10" s="85"/>
    </row>
    <row r="11" spans="1:11" ht="28.5" customHeight="1">
      <c r="A11" s="109" t="s">
        <v>123</v>
      </c>
      <c r="B11" s="110"/>
      <c r="C11" s="110"/>
      <c r="D11" s="40" t="s">
        <v>124</v>
      </c>
      <c r="E11" s="83">
        <f t="shared" si="0"/>
        <v>0.2</v>
      </c>
      <c r="F11" s="85">
        <v>0.2</v>
      </c>
      <c r="G11" s="41"/>
      <c r="H11" s="41"/>
      <c r="I11" s="41"/>
      <c r="J11" s="41"/>
      <c r="K11" s="85"/>
    </row>
    <row r="12" spans="1:11" ht="28.5" customHeight="1">
      <c r="A12" s="109" t="s">
        <v>125</v>
      </c>
      <c r="B12" s="110"/>
      <c r="C12" s="110"/>
      <c r="D12" s="40" t="s">
        <v>126</v>
      </c>
      <c r="E12" s="83">
        <f t="shared" si="0"/>
        <v>0.2</v>
      </c>
      <c r="F12" s="85">
        <v>0.2</v>
      </c>
      <c r="G12" s="41"/>
      <c r="H12" s="41"/>
      <c r="I12" s="41"/>
      <c r="J12" s="41"/>
      <c r="K12" s="85"/>
    </row>
    <row r="13" spans="1:11" ht="28.5" customHeight="1">
      <c r="A13" s="109" t="s">
        <v>127</v>
      </c>
      <c r="B13" s="110"/>
      <c r="C13" s="110"/>
      <c r="D13" s="40" t="s">
        <v>128</v>
      </c>
      <c r="E13" s="83">
        <f t="shared" si="0"/>
        <v>19.84786</v>
      </c>
      <c r="F13" s="85">
        <v>19.84786</v>
      </c>
      <c r="G13" s="41"/>
      <c r="H13" s="41"/>
      <c r="I13" s="41"/>
      <c r="J13" s="41"/>
      <c r="K13" s="85"/>
    </row>
    <row r="14" spans="1:11" ht="28.5" customHeight="1">
      <c r="A14" s="109" t="s">
        <v>129</v>
      </c>
      <c r="B14" s="110"/>
      <c r="C14" s="110"/>
      <c r="D14" s="40" t="s">
        <v>130</v>
      </c>
      <c r="E14" s="83">
        <f t="shared" si="0"/>
        <v>17.9216</v>
      </c>
      <c r="F14" s="85">
        <v>17.9216</v>
      </c>
      <c r="G14" s="41"/>
      <c r="H14" s="41"/>
      <c r="I14" s="41"/>
      <c r="J14" s="41"/>
      <c r="K14" s="85"/>
    </row>
    <row r="15" spans="1:11" ht="28.5" customHeight="1">
      <c r="A15" s="109" t="s">
        <v>131</v>
      </c>
      <c r="B15" s="110"/>
      <c r="C15" s="110"/>
      <c r="D15" s="40" t="s">
        <v>132</v>
      </c>
      <c r="E15" s="83">
        <f t="shared" si="0"/>
        <v>17.9216</v>
      </c>
      <c r="F15" s="85">
        <v>17.9216</v>
      </c>
      <c r="G15" s="41"/>
      <c r="H15" s="41"/>
      <c r="I15" s="41"/>
      <c r="J15" s="41"/>
      <c r="K15" s="85"/>
    </row>
    <row r="16" spans="1:11" ht="28.5" customHeight="1">
      <c r="A16" s="109" t="s">
        <v>133</v>
      </c>
      <c r="B16" s="110"/>
      <c r="C16" s="110"/>
      <c r="D16" s="40" t="s">
        <v>134</v>
      </c>
      <c r="E16" s="83">
        <f t="shared" si="0"/>
        <v>1.9262599999999999</v>
      </c>
      <c r="F16" s="85">
        <v>1.9262599999999999</v>
      </c>
      <c r="G16" s="41"/>
      <c r="H16" s="41"/>
      <c r="I16" s="41"/>
      <c r="J16" s="41"/>
      <c r="K16" s="85"/>
    </row>
    <row r="17" spans="1:11" ht="28.5" customHeight="1">
      <c r="A17" s="109" t="s">
        <v>135</v>
      </c>
      <c r="B17" s="110"/>
      <c r="C17" s="110"/>
      <c r="D17" s="40" t="s">
        <v>136</v>
      </c>
      <c r="E17" s="83">
        <f t="shared" si="0"/>
        <v>1.9262599999999999</v>
      </c>
      <c r="F17" s="85">
        <v>1.9262599999999999</v>
      </c>
      <c r="G17" s="41"/>
      <c r="H17" s="41"/>
      <c r="I17" s="41"/>
      <c r="J17" s="41"/>
      <c r="K17" s="85"/>
    </row>
    <row r="18" spans="1:11" ht="28.5" customHeight="1">
      <c r="A18" s="109" t="s">
        <v>137</v>
      </c>
      <c r="B18" s="110"/>
      <c r="C18" s="110"/>
      <c r="D18" s="40" t="s">
        <v>138</v>
      </c>
      <c r="E18" s="83">
        <f t="shared" si="0"/>
        <v>1072</v>
      </c>
      <c r="F18" s="85">
        <v>1072</v>
      </c>
      <c r="G18" s="41"/>
      <c r="H18" s="41"/>
      <c r="I18" s="41"/>
      <c r="J18" s="41"/>
      <c r="K18" s="85"/>
    </row>
    <row r="19" spans="1:11" ht="28.5" customHeight="1">
      <c r="A19" s="109" t="s">
        <v>139</v>
      </c>
      <c r="B19" s="110"/>
      <c r="C19" s="110"/>
      <c r="D19" s="40" t="s">
        <v>140</v>
      </c>
      <c r="E19" s="83">
        <f t="shared" si="0"/>
        <v>1072</v>
      </c>
      <c r="F19" s="85">
        <v>1072</v>
      </c>
      <c r="G19" s="41"/>
      <c r="H19" s="41"/>
      <c r="I19" s="41"/>
      <c r="J19" s="41"/>
      <c r="K19" s="85"/>
    </row>
    <row r="20" spans="1:11" ht="28.5" customHeight="1">
      <c r="A20" s="109" t="s">
        <v>141</v>
      </c>
      <c r="B20" s="110"/>
      <c r="C20" s="110"/>
      <c r="D20" s="40" t="s">
        <v>142</v>
      </c>
      <c r="E20" s="83">
        <f t="shared" si="0"/>
        <v>1072</v>
      </c>
      <c r="F20" s="85">
        <v>1072</v>
      </c>
      <c r="G20" s="41"/>
      <c r="H20" s="41"/>
      <c r="I20" s="41"/>
      <c r="J20" s="41"/>
      <c r="K20" s="85"/>
    </row>
    <row r="21" spans="1:11" ht="28.5" customHeight="1">
      <c r="A21" s="109" t="s">
        <v>143</v>
      </c>
      <c r="B21" s="110"/>
      <c r="C21" s="110"/>
      <c r="D21" s="40" t="s">
        <v>144</v>
      </c>
      <c r="E21" s="83">
        <f t="shared" si="0"/>
        <v>7288.695812000001</v>
      </c>
      <c r="F21" s="85">
        <v>7288.695812000001</v>
      </c>
      <c r="G21" s="41"/>
      <c r="H21" s="41"/>
      <c r="I21" s="41"/>
      <c r="J21" s="41"/>
      <c r="K21" s="85"/>
    </row>
    <row r="22" spans="1:11" ht="28.5" customHeight="1">
      <c r="A22" s="109" t="s">
        <v>145</v>
      </c>
      <c r="B22" s="110"/>
      <c r="C22" s="110"/>
      <c r="D22" s="40" t="s">
        <v>146</v>
      </c>
      <c r="E22" s="83">
        <f t="shared" si="0"/>
        <v>5170.695812</v>
      </c>
      <c r="F22" s="85">
        <v>5170.695812</v>
      </c>
      <c r="G22" s="41"/>
      <c r="H22" s="41"/>
      <c r="I22" s="41"/>
      <c r="J22" s="41"/>
      <c r="K22" s="85"/>
    </row>
    <row r="23" spans="1:11" ht="28.5" customHeight="1">
      <c r="A23" s="109" t="s">
        <v>147</v>
      </c>
      <c r="B23" s="110"/>
      <c r="C23" s="110"/>
      <c r="D23" s="40" t="s">
        <v>148</v>
      </c>
      <c r="E23" s="83">
        <f t="shared" si="0"/>
        <v>1987.88</v>
      </c>
      <c r="F23" s="85">
        <v>1987.88</v>
      </c>
      <c r="G23" s="41"/>
      <c r="H23" s="41"/>
      <c r="I23" s="41"/>
      <c r="J23" s="41"/>
      <c r="K23" s="86"/>
    </row>
    <row r="24" spans="1:11" ht="28.5" customHeight="1">
      <c r="A24" s="109" t="s">
        <v>149</v>
      </c>
      <c r="B24" s="110"/>
      <c r="C24" s="110"/>
      <c r="D24" s="40" t="s">
        <v>150</v>
      </c>
      <c r="E24" s="83">
        <f t="shared" si="0"/>
        <v>78.287669</v>
      </c>
      <c r="F24" s="85">
        <v>78.287669</v>
      </c>
      <c r="G24" s="41"/>
      <c r="H24" s="41"/>
      <c r="I24" s="41"/>
      <c r="J24" s="43"/>
      <c r="K24" s="87"/>
    </row>
    <row r="25" spans="1:11" ht="28.5" customHeight="1">
      <c r="A25" s="109" t="s">
        <v>151</v>
      </c>
      <c r="B25" s="110"/>
      <c r="C25" s="110"/>
      <c r="D25" s="40" t="s">
        <v>152</v>
      </c>
      <c r="E25" s="83">
        <f t="shared" si="0"/>
        <v>1578.96</v>
      </c>
      <c r="F25" s="85">
        <v>1578.96</v>
      </c>
      <c r="G25" s="41"/>
      <c r="H25" s="41"/>
      <c r="I25" s="41"/>
      <c r="J25" s="43"/>
      <c r="K25" s="87"/>
    </row>
    <row r="26" spans="1:11" ht="28.5" customHeight="1">
      <c r="A26" s="109" t="s">
        <v>153</v>
      </c>
      <c r="B26" s="110"/>
      <c r="C26" s="110"/>
      <c r="D26" s="40" t="s">
        <v>154</v>
      </c>
      <c r="E26" s="83">
        <f t="shared" si="0"/>
        <v>275.88</v>
      </c>
      <c r="F26" s="85">
        <v>275.88</v>
      </c>
      <c r="G26" s="41"/>
      <c r="H26" s="41"/>
      <c r="I26" s="41"/>
      <c r="J26" s="43"/>
      <c r="K26" s="59"/>
    </row>
    <row r="27" spans="1:11" ht="28.5" customHeight="1">
      <c r="A27" s="111" t="s">
        <v>155</v>
      </c>
      <c r="B27" s="112"/>
      <c r="C27" s="112"/>
      <c r="D27" s="42" t="s">
        <v>156</v>
      </c>
      <c r="E27" s="83">
        <f t="shared" si="0"/>
        <v>16.8</v>
      </c>
      <c r="F27" s="86">
        <v>16.8</v>
      </c>
      <c r="G27" s="45"/>
      <c r="H27" s="45"/>
      <c r="I27" s="45"/>
      <c r="J27" s="88"/>
      <c r="K27" s="89"/>
    </row>
    <row r="28" spans="1:11" ht="28.5" customHeight="1">
      <c r="A28" s="106" t="s">
        <v>157</v>
      </c>
      <c r="B28" s="106"/>
      <c r="C28" s="106"/>
      <c r="D28" s="44" t="s">
        <v>158</v>
      </c>
      <c r="E28" s="83">
        <f t="shared" si="0"/>
        <v>387.85</v>
      </c>
      <c r="F28" s="87">
        <v>387.85</v>
      </c>
      <c r="G28" s="46"/>
      <c r="H28" s="46"/>
      <c r="I28" s="46"/>
      <c r="J28" s="46"/>
      <c r="K28" s="87"/>
    </row>
    <row r="29" spans="1:11" ht="28.5" customHeight="1">
      <c r="A29" s="106" t="s">
        <v>159</v>
      </c>
      <c r="B29" s="106"/>
      <c r="C29" s="106"/>
      <c r="D29" s="44" t="s">
        <v>160</v>
      </c>
      <c r="E29" s="83">
        <f t="shared" si="0"/>
        <v>57.44</v>
      </c>
      <c r="F29" s="87">
        <v>57.44</v>
      </c>
      <c r="G29" s="46"/>
      <c r="H29" s="46"/>
      <c r="I29" s="46"/>
      <c r="J29" s="46"/>
      <c r="K29" s="87"/>
    </row>
    <row r="30" spans="1:11" ht="28.5" customHeight="1">
      <c r="A30" s="106" t="s">
        <v>161</v>
      </c>
      <c r="B30" s="106"/>
      <c r="C30" s="106"/>
      <c r="D30" s="44" t="s">
        <v>162</v>
      </c>
      <c r="E30" s="83">
        <f t="shared" si="0"/>
        <v>787.6</v>
      </c>
      <c r="F30" s="87">
        <v>787.6</v>
      </c>
      <c r="G30" s="46"/>
      <c r="H30" s="46"/>
      <c r="I30" s="46"/>
      <c r="J30" s="46"/>
      <c r="K30" s="87"/>
    </row>
    <row r="31" spans="1:11" ht="28.5" customHeight="1">
      <c r="A31" s="106" t="s">
        <v>163</v>
      </c>
      <c r="B31" s="106"/>
      <c r="C31" s="106"/>
      <c r="D31" s="44" t="s">
        <v>164</v>
      </c>
      <c r="E31" s="83">
        <f t="shared" si="0"/>
        <v>2118</v>
      </c>
      <c r="F31" s="87">
        <v>2118</v>
      </c>
      <c r="G31" s="46"/>
      <c r="H31" s="46"/>
      <c r="I31" s="46"/>
      <c r="J31" s="46"/>
      <c r="K31" s="87"/>
    </row>
    <row r="32" spans="1:11" ht="28.5" customHeight="1">
      <c r="A32" s="106" t="s">
        <v>165</v>
      </c>
      <c r="B32" s="106"/>
      <c r="C32" s="106"/>
      <c r="D32" s="44" t="s">
        <v>166</v>
      </c>
      <c r="E32" s="83">
        <f t="shared" si="0"/>
        <v>100</v>
      </c>
      <c r="F32" s="87">
        <v>100</v>
      </c>
      <c r="G32" s="46"/>
      <c r="H32" s="46"/>
      <c r="I32" s="46"/>
      <c r="J32" s="46"/>
      <c r="K32" s="87"/>
    </row>
    <row r="33" spans="1:11" ht="28.5" customHeight="1">
      <c r="A33" s="106" t="s">
        <v>167</v>
      </c>
      <c r="B33" s="106"/>
      <c r="C33" s="106"/>
      <c r="D33" s="44" t="s">
        <v>168</v>
      </c>
      <c r="E33" s="83">
        <f t="shared" si="0"/>
        <v>200</v>
      </c>
      <c r="F33" s="87">
        <v>200</v>
      </c>
      <c r="G33" s="46"/>
      <c r="H33" s="46"/>
      <c r="I33" s="46"/>
      <c r="J33" s="46"/>
      <c r="K33" s="87"/>
    </row>
    <row r="34" spans="1:11" ht="28.5" customHeight="1">
      <c r="A34" s="106" t="s">
        <v>169</v>
      </c>
      <c r="B34" s="106"/>
      <c r="C34" s="106"/>
      <c r="D34" s="44" t="s">
        <v>170</v>
      </c>
      <c r="E34" s="83">
        <f t="shared" si="0"/>
        <v>1818</v>
      </c>
      <c r="F34" s="87">
        <v>1818</v>
      </c>
      <c r="G34" s="46"/>
      <c r="H34" s="46"/>
      <c r="I34" s="46"/>
      <c r="J34" s="46"/>
      <c r="K34" s="87"/>
    </row>
    <row r="35" spans="1:11" ht="28.5" customHeight="1">
      <c r="A35" s="106" t="s">
        <v>171</v>
      </c>
      <c r="B35" s="106"/>
      <c r="C35" s="106"/>
      <c r="D35" s="44" t="s">
        <v>172</v>
      </c>
      <c r="E35" s="83">
        <f t="shared" si="0"/>
        <v>1307.26</v>
      </c>
      <c r="F35" s="87"/>
      <c r="G35" s="46"/>
      <c r="H35" s="46"/>
      <c r="I35" s="46"/>
      <c r="J35" s="46"/>
      <c r="K35" s="87">
        <v>1307.26</v>
      </c>
    </row>
    <row r="36" spans="1:11" ht="28.5" customHeight="1">
      <c r="A36" s="106" t="s">
        <v>173</v>
      </c>
      <c r="B36" s="106"/>
      <c r="C36" s="106"/>
      <c r="D36" s="44" t="s">
        <v>172</v>
      </c>
      <c r="E36" s="57"/>
      <c r="F36" s="87"/>
      <c r="G36" s="46"/>
      <c r="H36" s="46"/>
      <c r="I36" s="46"/>
      <c r="J36" s="46"/>
      <c r="K36" s="87">
        <v>1307.26</v>
      </c>
    </row>
    <row r="37" spans="1:11" ht="28.5" customHeight="1">
      <c r="A37" s="106" t="s">
        <v>174</v>
      </c>
      <c r="B37" s="106"/>
      <c r="C37" s="106"/>
      <c r="D37" s="44" t="s">
        <v>175</v>
      </c>
      <c r="E37" s="57"/>
      <c r="F37" s="87"/>
      <c r="G37" s="46"/>
      <c r="H37" s="46"/>
      <c r="I37" s="46"/>
      <c r="J37" s="46"/>
      <c r="K37" s="87">
        <v>1307.26</v>
      </c>
    </row>
    <row r="38" spans="1:10" s="72" customFormat="1" ht="30.75" customHeight="1">
      <c r="A38" s="107" t="s">
        <v>176</v>
      </c>
      <c r="B38" s="108"/>
      <c r="C38" s="108"/>
      <c r="D38" s="108"/>
      <c r="E38" s="108"/>
      <c r="F38" s="108"/>
      <c r="G38" s="108"/>
      <c r="H38" s="108"/>
      <c r="I38" s="108"/>
      <c r="J38" s="108"/>
    </row>
  </sheetData>
  <sheetProtection/>
  <mergeCells count="41">
    <mergeCell ref="A10:C10"/>
    <mergeCell ref="A11:C11"/>
    <mergeCell ref="A12:C12"/>
    <mergeCell ref="A13:C13"/>
    <mergeCell ref="A14:C14"/>
    <mergeCell ref="A15:C15"/>
    <mergeCell ref="A16:C16"/>
    <mergeCell ref="A17:C17"/>
    <mergeCell ref="A18:C18"/>
    <mergeCell ref="A19:C19"/>
    <mergeCell ref="A20:C20"/>
    <mergeCell ref="A21:C21"/>
    <mergeCell ref="A30:C30"/>
    <mergeCell ref="A31:C31"/>
    <mergeCell ref="A32:C32"/>
    <mergeCell ref="A33:C33"/>
    <mergeCell ref="A22:C22"/>
    <mergeCell ref="A23:C23"/>
    <mergeCell ref="A24:C24"/>
    <mergeCell ref="A25:C25"/>
    <mergeCell ref="A26:C26"/>
    <mergeCell ref="A27:C27"/>
    <mergeCell ref="A34:C34"/>
    <mergeCell ref="A35:C35"/>
    <mergeCell ref="A36:C36"/>
    <mergeCell ref="A37:C37"/>
    <mergeCell ref="A38:J38"/>
    <mergeCell ref="A8:A9"/>
    <mergeCell ref="B8:B9"/>
    <mergeCell ref="C8:C9"/>
    <mergeCell ref="A28:C28"/>
    <mergeCell ref="A29:C29"/>
    <mergeCell ref="J4:J7"/>
    <mergeCell ref="K4:K7"/>
    <mergeCell ref="A4:C7"/>
    <mergeCell ref="D4:D7"/>
    <mergeCell ref="E4:E7"/>
    <mergeCell ref="F4:F7"/>
    <mergeCell ref="G4:G7"/>
    <mergeCell ref="H4:H7"/>
    <mergeCell ref="I4:I7"/>
  </mergeCells>
  <printOptions horizontalCentered="1"/>
  <pageMargins left="0.4326388888888889" right="0.19652777777777777" top="0.40902777777777777" bottom="0.2125"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6"/>
  <sheetViews>
    <sheetView workbookViewId="0" topLeftCell="A4">
      <selection activeCell="A10" sqref="A10:C35"/>
    </sheetView>
  </sheetViews>
  <sheetFormatPr defaultColWidth="9.140625" defaultRowHeight="12.75"/>
  <cols>
    <col min="1" max="3" width="3.140625" style="0" customWidth="1"/>
    <col min="4" max="4" width="29.140625" style="0" customWidth="1"/>
    <col min="5" max="10" width="14.421875" style="0" customWidth="1"/>
  </cols>
  <sheetData>
    <row r="1" spans="1:10" ht="19.5">
      <c r="A1" s="123" t="s">
        <v>177</v>
      </c>
      <c r="B1" s="123"/>
      <c r="C1" s="123"/>
      <c r="D1" s="123"/>
      <c r="E1" s="123"/>
      <c r="F1" s="123"/>
      <c r="G1" s="123"/>
      <c r="H1" s="123"/>
      <c r="I1" s="123"/>
      <c r="J1" s="123"/>
    </row>
    <row r="2" spans="1:10" ht="12" customHeight="1">
      <c r="A2" s="124" t="s">
        <v>178</v>
      </c>
      <c r="B2" s="124"/>
      <c r="C2" s="124"/>
      <c r="D2" s="124"/>
      <c r="E2" s="124"/>
      <c r="F2" s="124"/>
      <c r="G2" s="124"/>
      <c r="H2" s="124"/>
      <c r="I2" s="124"/>
      <c r="J2" s="124"/>
    </row>
    <row r="3" spans="1:10" ht="12" customHeight="1">
      <c r="A3" s="29" t="s">
        <v>106</v>
      </c>
      <c r="B3" s="73"/>
      <c r="C3" s="73"/>
      <c r="D3" s="73"/>
      <c r="E3" s="73"/>
      <c r="F3" s="73"/>
      <c r="G3" s="73"/>
      <c r="H3" s="73"/>
      <c r="I3" s="73"/>
      <c r="J3" s="35" t="s">
        <v>3</v>
      </c>
    </row>
    <row r="4" spans="1:10" ht="12" customHeight="1">
      <c r="A4" s="115" t="s">
        <v>179</v>
      </c>
      <c r="B4" s="113" t="s">
        <v>5</v>
      </c>
      <c r="C4" s="113" t="s">
        <v>5</v>
      </c>
      <c r="D4" s="125" t="s">
        <v>108</v>
      </c>
      <c r="E4" s="113" t="s">
        <v>88</v>
      </c>
      <c r="F4" s="113" t="s">
        <v>180</v>
      </c>
      <c r="G4" s="113" t="s">
        <v>181</v>
      </c>
      <c r="H4" s="113" t="s">
        <v>182</v>
      </c>
      <c r="I4" s="113" t="s">
        <v>183</v>
      </c>
      <c r="J4" s="113" t="s">
        <v>184</v>
      </c>
    </row>
    <row r="5" spans="1:10" ht="12" customHeight="1">
      <c r="A5" s="116" t="s">
        <v>115</v>
      </c>
      <c r="B5" s="114" t="s">
        <v>5</v>
      </c>
      <c r="C5" s="114" t="s">
        <v>5</v>
      </c>
      <c r="D5" s="122" t="s">
        <v>5</v>
      </c>
      <c r="E5" s="114" t="s">
        <v>5</v>
      </c>
      <c r="F5" s="114" t="s">
        <v>5</v>
      </c>
      <c r="G5" s="114" t="s">
        <v>5</v>
      </c>
      <c r="H5" s="114" t="s">
        <v>5</v>
      </c>
      <c r="I5" s="114" t="s">
        <v>5</v>
      </c>
      <c r="J5" s="114" t="s">
        <v>5</v>
      </c>
    </row>
    <row r="6" spans="1:10" ht="12" customHeight="1">
      <c r="A6" s="116" t="s">
        <v>5</v>
      </c>
      <c r="B6" s="114" t="s">
        <v>5</v>
      </c>
      <c r="C6" s="114" t="s">
        <v>5</v>
      </c>
      <c r="D6" s="122" t="s">
        <v>5</v>
      </c>
      <c r="E6" s="114" t="s">
        <v>5</v>
      </c>
      <c r="F6" s="114" t="s">
        <v>5</v>
      </c>
      <c r="G6" s="114" t="s">
        <v>5</v>
      </c>
      <c r="H6" s="114" t="s">
        <v>5</v>
      </c>
      <c r="I6" s="114" t="s">
        <v>5</v>
      </c>
      <c r="J6" s="114" t="s">
        <v>5</v>
      </c>
    </row>
    <row r="7" spans="1:10" ht="12" customHeight="1">
      <c r="A7" s="116" t="s">
        <v>5</v>
      </c>
      <c r="B7" s="114" t="s">
        <v>5</v>
      </c>
      <c r="C7" s="114" t="s">
        <v>5</v>
      </c>
      <c r="D7" s="122" t="s">
        <v>5</v>
      </c>
      <c r="E7" s="114" t="s">
        <v>5</v>
      </c>
      <c r="F7" s="114" t="s">
        <v>5</v>
      </c>
      <c r="G7" s="114" t="s">
        <v>5</v>
      </c>
      <c r="H7" s="114" t="s">
        <v>5</v>
      </c>
      <c r="I7" s="114" t="s">
        <v>5</v>
      </c>
      <c r="J7" s="114" t="s">
        <v>5</v>
      </c>
    </row>
    <row r="8" spans="1:10" ht="12" customHeight="1">
      <c r="A8" s="121" t="s">
        <v>117</v>
      </c>
      <c r="B8" s="122" t="s">
        <v>118</v>
      </c>
      <c r="C8" s="122" t="s">
        <v>119</v>
      </c>
      <c r="D8" s="75" t="s">
        <v>10</v>
      </c>
      <c r="E8" s="74" t="s">
        <v>11</v>
      </c>
      <c r="F8" s="76" t="s">
        <v>12</v>
      </c>
      <c r="G8" s="76" t="s">
        <v>20</v>
      </c>
      <c r="H8" s="76" t="s">
        <v>24</v>
      </c>
      <c r="I8" s="76" t="s">
        <v>28</v>
      </c>
      <c r="J8" s="74" t="s">
        <v>32</v>
      </c>
    </row>
    <row r="9" spans="1:10" ht="12" customHeight="1">
      <c r="A9" s="121" t="s">
        <v>5</v>
      </c>
      <c r="B9" s="122" t="s">
        <v>5</v>
      </c>
      <c r="C9" s="122" t="s">
        <v>5</v>
      </c>
      <c r="D9" s="75" t="s">
        <v>120</v>
      </c>
      <c r="E9" s="77">
        <f>SUM(F9:J9)</f>
        <v>24279.228054</v>
      </c>
      <c r="F9" s="78">
        <f>F10+F13+F18+F21+F33</f>
        <v>1793.158968</v>
      </c>
      <c r="G9" s="78">
        <f>G10+G13+G18+G21+G33</f>
        <v>22486.069086</v>
      </c>
      <c r="H9" s="78">
        <f>H10+H13+H18+H21+H33</f>
        <v>0</v>
      </c>
      <c r="I9" s="78">
        <f>I10+I13+I18+I21+I33</f>
        <v>0</v>
      </c>
      <c r="J9" s="81">
        <f>J10+J13+J18+J21+J33</f>
        <v>0</v>
      </c>
    </row>
    <row r="10" spans="1:10" ht="12" customHeight="1">
      <c r="A10" s="109" t="s">
        <v>121</v>
      </c>
      <c r="B10" s="110"/>
      <c r="C10" s="110"/>
      <c r="D10" s="40" t="s">
        <v>122</v>
      </c>
      <c r="E10" s="77">
        <f>F10+G10+H10+I10+J10</f>
        <v>0.2</v>
      </c>
      <c r="F10" s="59">
        <v>0.2</v>
      </c>
      <c r="G10" s="59"/>
      <c r="H10" s="78"/>
      <c r="I10" s="78"/>
      <c r="J10" s="81"/>
    </row>
    <row r="11" spans="1:10" ht="12" customHeight="1">
      <c r="A11" s="109" t="s">
        <v>123</v>
      </c>
      <c r="B11" s="110"/>
      <c r="C11" s="110"/>
      <c r="D11" s="40" t="s">
        <v>124</v>
      </c>
      <c r="E11" s="77">
        <f aca="true" t="shared" si="0" ref="E11:E35">F11+G11+H11+I11+J11</f>
        <v>0.2</v>
      </c>
      <c r="F11" s="59">
        <v>0.2</v>
      </c>
      <c r="G11" s="59"/>
      <c r="H11" s="78"/>
      <c r="I11" s="78"/>
      <c r="J11" s="81"/>
    </row>
    <row r="12" spans="1:10" ht="12" customHeight="1">
      <c r="A12" s="109" t="s">
        <v>125</v>
      </c>
      <c r="B12" s="110"/>
      <c r="C12" s="110"/>
      <c r="D12" s="40" t="s">
        <v>126</v>
      </c>
      <c r="E12" s="77">
        <f t="shared" si="0"/>
        <v>0.2</v>
      </c>
      <c r="F12" s="59">
        <v>0.2</v>
      </c>
      <c r="G12" s="59"/>
      <c r="H12" s="78"/>
      <c r="I12" s="78"/>
      <c r="J12" s="81"/>
    </row>
    <row r="13" spans="1:10" ht="12" customHeight="1">
      <c r="A13" s="109" t="s">
        <v>127</v>
      </c>
      <c r="B13" s="110"/>
      <c r="C13" s="110"/>
      <c r="D13" s="40" t="s">
        <v>128</v>
      </c>
      <c r="E13" s="77">
        <f t="shared" si="0"/>
        <v>19.84786</v>
      </c>
      <c r="F13" s="59">
        <v>19.84786</v>
      </c>
      <c r="G13" s="59"/>
      <c r="H13" s="78"/>
      <c r="I13" s="78"/>
      <c r="J13" s="81"/>
    </row>
    <row r="14" spans="1:10" ht="12" customHeight="1">
      <c r="A14" s="109" t="s">
        <v>129</v>
      </c>
      <c r="B14" s="110"/>
      <c r="C14" s="110"/>
      <c r="D14" s="40" t="s">
        <v>130</v>
      </c>
      <c r="E14" s="77">
        <f t="shared" si="0"/>
        <v>17.9216</v>
      </c>
      <c r="F14" s="59">
        <v>17.9216</v>
      </c>
      <c r="G14" s="59"/>
      <c r="H14" s="78"/>
      <c r="I14" s="78"/>
      <c r="J14" s="81"/>
    </row>
    <row r="15" spans="1:10" ht="12" customHeight="1">
      <c r="A15" s="109" t="s">
        <v>131</v>
      </c>
      <c r="B15" s="110"/>
      <c r="C15" s="110"/>
      <c r="D15" s="40" t="s">
        <v>132</v>
      </c>
      <c r="E15" s="77">
        <f t="shared" si="0"/>
        <v>17.9216</v>
      </c>
      <c r="F15" s="59">
        <v>17.9216</v>
      </c>
      <c r="G15" s="59"/>
      <c r="H15" s="78"/>
      <c r="I15" s="78"/>
      <c r="J15" s="81"/>
    </row>
    <row r="16" spans="1:10" ht="12" customHeight="1">
      <c r="A16" s="109" t="s">
        <v>133</v>
      </c>
      <c r="B16" s="110"/>
      <c r="C16" s="110"/>
      <c r="D16" s="40" t="s">
        <v>134</v>
      </c>
      <c r="E16" s="77">
        <f t="shared" si="0"/>
        <v>1.9262599999999999</v>
      </c>
      <c r="F16" s="59">
        <v>1.9262599999999999</v>
      </c>
      <c r="G16" s="59"/>
      <c r="H16" s="78"/>
      <c r="I16" s="78"/>
      <c r="J16" s="81"/>
    </row>
    <row r="17" spans="1:10" ht="12" customHeight="1">
      <c r="A17" s="109" t="s">
        <v>135</v>
      </c>
      <c r="B17" s="110"/>
      <c r="C17" s="110"/>
      <c r="D17" s="40" t="s">
        <v>136</v>
      </c>
      <c r="E17" s="77">
        <f t="shared" si="0"/>
        <v>1.9262599999999999</v>
      </c>
      <c r="F17" s="59">
        <v>1.9262599999999999</v>
      </c>
      <c r="G17" s="59"/>
      <c r="H17" s="78"/>
      <c r="I17" s="78"/>
      <c r="J17" s="81"/>
    </row>
    <row r="18" spans="1:10" ht="12" customHeight="1">
      <c r="A18" s="109" t="s">
        <v>137</v>
      </c>
      <c r="B18" s="110"/>
      <c r="C18" s="110"/>
      <c r="D18" s="40" t="s">
        <v>138</v>
      </c>
      <c r="E18" s="77">
        <f t="shared" si="0"/>
        <v>1072</v>
      </c>
      <c r="F18" s="59"/>
      <c r="G18" s="59">
        <v>1072</v>
      </c>
      <c r="H18" s="78"/>
      <c r="I18" s="78"/>
      <c r="J18" s="81"/>
    </row>
    <row r="19" spans="1:10" ht="12" customHeight="1">
      <c r="A19" s="109" t="s">
        <v>139</v>
      </c>
      <c r="B19" s="110"/>
      <c r="C19" s="110"/>
      <c r="D19" s="40" t="s">
        <v>140</v>
      </c>
      <c r="E19" s="77">
        <f t="shared" si="0"/>
        <v>1072</v>
      </c>
      <c r="F19" s="59"/>
      <c r="G19" s="59">
        <v>1072</v>
      </c>
      <c r="H19" s="78"/>
      <c r="I19" s="78"/>
      <c r="J19" s="81"/>
    </row>
    <row r="20" spans="1:10" ht="15.75" customHeight="1">
      <c r="A20" s="109" t="s">
        <v>141</v>
      </c>
      <c r="B20" s="110"/>
      <c r="C20" s="110"/>
      <c r="D20" s="40" t="s">
        <v>142</v>
      </c>
      <c r="E20" s="77">
        <f t="shared" si="0"/>
        <v>1072</v>
      </c>
      <c r="F20" s="59"/>
      <c r="G20" s="59">
        <v>1072</v>
      </c>
      <c r="H20" s="79"/>
      <c r="I20" s="79"/>
      <c r="J20" s="82"/>
    </row>
    <row r="21" spans="1:10" ht="15.75" customHeight="1">
      <c r="A21" s="109" t="s">
        <v>143</v>
      </c>
      <c r="B21" s="110"/>
      <c r="C21" s="110"/>
      <c r="D21" s="40" t="s">
        <v>144</v>
      </c>
      <c r="E21" s="77">
        <f t="shared" si="0"/>
        <v>21963.008082</v>
      </c>
      <c r="F21" s="59">
        <v>1536.857041</v>
      </c>
      <c r="G21" s="59">
        <v>20426.151041</v>
      </c>
      <c r="H21" s="79"/>
      <c r="I21" s="79"/>
      <c r="J21" s="82"/>
    </row>
    <row r="22" spans="1:10" ht="15.75" customHeight="1">
      <c r="A22" s="109" t="s">
        <v>145</v>
      </c>
      <c r="B22" s="110"/>
      <c r="C22" s="110"/>
      <c r="D22" s="40" t="s">
        <v>146</v>
      </c>
      <c r="E22" s="77">
        <f t="shared" si="0"/>
        <v>21870.455046</v>
      </c>
      <c r="F22" s="59">
        <v>1536.857041</v>
      </c>
      <c r="G22" s="59">
        <v>20333.598005</v>
      </c>
      <c r="H22" s="79"/>
      <c r="I22" s="79"/>
      <c r="J22" s="82"/>
    </row>
    <row r="23" spans="1:10" ht="15.75" customHeight="1">
      <c r="A23" s="109" t="s">
        <v>147</v>
      </c>
      <c r="B23" s="110"/>
      <c r="C23" s="110"/>
      <c r="D23" s="40" t="s">
        <v>148</v>
      </c>
      <c r="E23" s="77">
        <f t="shared" si="0"/>
        <v>1638.078139</v>
      </c>
      <c r="F23" s="59">
        <v>1356.246443</v>
      </c>
      <c r="G23" s="59">
        <v>281.831696</v>
      </c>
      <c r="H23" s="79"/>
      <c r="I23" s="79"/>
      <c r="J23" s="82"/>
    </row>
    <row r="24" spans="1:10" ht="15.75" customHeight="1">
      <c r="A24" s="109" t="s">
        <v>149</v>
      </c>
      <c r="B24" s="110"/>
      <c r="C24" s="110"/>
      <c r="D24" s="40" t="s">
        <v>150</v>
      </c>
      <c r="E24" s="77">
        <f t="shared" si="0"/>
        <v>106.370599</v>
      </c>
      <c r="F24" s="59">
        <v>106.370599</v>
      </c>
      <c r="G24" s="59"/>
      <c r="H24" s="79"/>
      <c r="I24" s="79"/>
      <c r="J24" s="82"/>
    </row>
    <row r="25" spans="1:10" ht="15.75" customHeight="1">
      <c r="A25" s="109" t="s">
        <v>151</v>
      </c>
      <c r="B25" s="110"/>
      <c r="C25" s="110"/>
      <c r="D25" s="40" t="s">
        <v>152</v>
      </c>
      <c r="E25" s="77">
        <f t="shared" si="0"/>
        <v>17402.026788</v>
      </c>
      <c r="F25" s="59"/>
      <c r="G25" s="59">
        <v>17402.026788</v>
      </c>
      <c r="H25" s="79"/>
      <c r="I25" s="79"/>
      <c r="J25" s="82"/>
    </row>
    <row r="26" spans="1:10" ht="15.75" customHeight="1">
      <c r="A26" s="109" t="s">
        <v>153</v>
      </c>
      <c r="B26" s="110"/>
      <c r="C26" s="110"/>
      <c r="D26" s="40" t="s">
        <v>154</v>
      </c>
      <c r="E26" s="77">
        <f t="shared" si="0"/>
        <v>275.88</v>
      </c>
      <c r="F26" s="59"/>
      <c r="G26" s="59">
        <v>275.88</v>
      </c>
      <c r="H26" s="79"/>
      <c r="I26" s="79"/>
      <c r="J26" s="82"/>
    </row>
    <row r="27" spans="1:10" ht="15.75" customHeight="1">
      <c r="A27" s="109" t="s">
        <v>155</v>
      </c>
      <c r="B27" s="110"/>
      <c r="C27" s="110"/>
      <c r="D27" s="40" t="s">
        <v>156</v>
      </c>
      <c r="E27" s="77">
        <f t="shared" si="0"/>
        <v>16.8</v>
      </c>
      <c r="F27" s="59">
        <v>16.8</v>
      </c>
      <c r="G27" s="59"/>
      <c r="H27" s="79"/>
      <c r="I27" s="79"/>
      <c r="J27" s="82"/>
    </row>
    <row r="28" spans="1:10" ht="15.75" customHeight="1">
      <c r="A28" s="109" t="s">
        <v>157</v>
      </c>
      <c r="B28" s="110"/>
      <c r="C28" s="110"/>
      <c r="D28" s="40" t="s">
        <v>158</v>
      </c>
      <c r="E28" s="77">
        <f t="shared" si="0"/>
        <v>1586.258121</v>
      </c>
      <c r="F28" s="59"/>
      <c r="G28" s="59">
        <v>1586.258121</v>
      </c>
      <c r="H28" s="79"/>
      <c r="I28" s="79"/>
      <c r="J28" s="82"/>
    </row>
    <row r="29" spans="1:10" ht="15.75" customHeight="1">
      <c r="A29" s="109" t="s">
        <v>159</v>
      </c>
      <c r="B29" s="110"/>
      <c r="C29" s="110"/>
      <c r="D29" s="40" t="s">
        <v>160</v>
      </c>
      <c r="E29" s="77">
        <f t="shared" si="0"/>
        <v>57.439999</v>
      </c>
      <c r="F29" s="59">
        <v>57.439999</v>
      </c>
      <c r="G29" s="59"/>
      <c r="H29" s="79"/>
      <c r="I29" s="79"/>
      <c r="J29" s="82"/>
    </row>
    <row r="30" spans="1:10" ht="15.75" customHeight="1">
      <c r="A30" s="109" t="s">
        <v>161</v>
      </c>
      <c r="B30" s="110"/>
      <c r="C30" s="110"/>
      <c r="D30" s="40" t="s">
        <v>162</v>
      </c>
      <c r="E30" s="77">
        <f t="shared" si="0"/>
        <v>787.6014</v>
      </c>
      <c r="F30" s="59"/>
      <c r="G30" s="59">
        <v>787.6014</v>
      </c>
      <c r="H30" s="79"/>
      <c r="I30" s="79"/>
      <c r="J30" s="82"/>
    </row>
    <row r="31" spans="1:10" ht="15.75" customHeight="1">
      <c r="A31" s="109" t="s">
        <v>163</v>
      </c>
      <c r="B31" s="110"/>
      <c r="C31" s="110"/>
      <c r="D31" s="40" t="s">
        <v>164</v>
      </c>
      <c r="E31" s="77">
        <f t="shared" si="0"/>
        <v>92.55303599999999</v>
      </c>
      <c r="F31" s="59"/>
      <c r="G31" s="59">
        <v>92.55303599999999</v>
      </c>
      <c r="H31" s="79"/>
      <c r="I31" s="79"/>
      <c r="J31" s="82"/>
    </row>
    <row r="32" spans="1:10" ht="15.75" customHeight="1">
      <c r="A32" s="109" t="s">
        <v>165</v>
      </c>
      <c r="B32" s="110"/>
      <c r="C32" s="110"/>
      <c r="D32" s="40" t="s">
        <v>166</v>
      </c>
      <c r="E32" s="77">
        <f t="shared" si="0"/>
        <v>92.55303599999999</v>
      </c>
      <c r="F32" s="59"/>
      <c r="G32" s="59">
        <v>92.55303599999999</v>
      </c>
      <c r="H32" s="79"/>
      <c r="I32" s="79"/>
      <c r="J32" s="82"/>
    </row>
    <row r="33" spans="1:10" ht="15.75" customHeight="1">
      <c r="A33" s="109" t="s">
        <v>171</v>
      </c>
      <c r="B33" s="110"/>
      <c r="C33" s="110"/>
      <c r="D33" s="40" t="s">
        <v>172</v>
      </c>
      <c r="E33" s="77">
        <f t="shared" si="0"/>
        <v>1224.172112</v>
      </c>
      <c r="F33" s="59">
        <v>236.254067</v>
      </c>
      <c r="G33" s="59">
        <v>987.9180449999999</v>
      </c>
      <c r="H33" s="79"/>
      <c r="I33" s="79"/>
      <c r="J33" s="82"/>
    </row>
    <row r="34" spans="1:10" ht="15.75" customHeight="1">
      <c r="A34" s="109" t="s">
        <v>173</v>
      </c>
      <c r="B34" s="110"/>
      <c r="C34" s="110"/>
      <c r="D34" s="40" t="s">
        <v>172</v>
      </c>
      <c r="E34" s="77">
        <f t="shared" si="0"/>
        <v>1224.172112</v>
      </c>
      <c r="F34" s="59">
        <v>236.254067</v>
      </c>
      <c r="G34" s="59">
        <v>987.9180449999999</v>
      </c>
      <c r="H34" s="79"/>
      <c r="I34" s="79"/>
      <c r="J34" s="82"/>
    </row>
    <row r="35" spans="1:10" ht="15.75" customHeight="1">
      <c r="A35" s="117" t="s">
        <v>174</v>
      </c>
      <c r="B35" s="118"/>
      <c r="C35" s="118"/>
      <c r="D35" s="80" t="s">
        <v>175</v>
      </c>
      <c r="E35" s="77">
        <f t="shared" si="0"/>
        <v>1224.172112</v>
      </c>
      <c r="F35" s="59">
        <v>236.254067</v>
      </c>
      <c r="G35" s="59">
        <v>987.9180449999999</v>
      </c>
      <c r="H35" s="79"/>
      <c r="I35" s="79"/>
      <c r="J35" s="82"/>
    </row>
    <row r="36" spans="1:9" s="72" customFormat="1" ht="36" customHeight="1">
      <c r="A36" s="119" t="s">
        <v>185</v>
      </c>
      <c r="B36" s="120"/>
      <c r="C36" s="120"/>
      <c r="D36" s="120"/>
      <c r="E36" s="120"/>
      <c r="F36" s="108"/>
      <c r="G36" s="108"/>
      <c r="H36" s="108"/>
      <c r="I36" s="108"/>
    </row>
  </sheetData>
  <sheetProtection/>
  <mergeCells count="40">
    <mergeCell ref="A1:J1"/>
    <mergeCell ref="A2:J2"/>
    <mergeCell ref="A10:C10"/>
    <mergeCell ref="A11:C11"/>
    <mergeCell ref="A12:C12"/>
    <mergeCell ref="A13:C13"/>
    <mergeCell ref="D4:D7"/>
    <mergeCell ref="E4:E7"/>
    <mergeCell ref="F4:F7"/>
    <mergeCell ref="G4:G7"/>
    <mergeCell ref="A22:C22"/>
    <mergeCell ref="A23:C23"/>
    <mergeCell ref="A24:C24"/>
    <mergeCell ref="A25:C25"/>
    <mergeCell ref="A14:C14"/>
    <mergeCell ref="A15:C15"/>
    <mergeCell ref="A16:C16"/>
    <mergeCell ref="A17:C17"/>
    <mergeCell ref="A18:C18"/>
    <mergeCell ref="A19:C19"/>
    <mergeCell ref="A34:C34"/>
    <mergeCell ref="A35:C35"/>
    <mergeCell ref="A36:I36"/>
    <mergeCell ref="A8:A9"/>
    <mergeCell ref="B8:B9"/>
    <mergeCell ref="C8:C9"/>
    <mergeCell ref="A26:C26"/>
    <mergeCell ref="A27:C27"/>
    <mergeCell ref="A28:C28"/>
    <mergeCell ref="A29:C29"/>
    <mergeCell ref="H4:H7"/>
    <mergeCell ref="I4:I7"/>
    <mergeCell ref="J4:J7"/>
    <mergeCell ref="A4:C7"/>
    <mergeCell ref="A32:C32"/>
    <mergeCell ref="A33:C33"/>
    <mergeCell ref="A30:C30"/>
    <mergeCell ref="A31:C31"/>
    <mergeCell ref="A20:C20"/>
    <mergeCell ref="A21:C21"/>
  </mergeCells>
  <printOptions horizontalCentered="1"/>
  <pageMargins left="0.3576388888888889" right="0.16111111111111112" top="0.40902777777777777" bottom="0.2125"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37"/>
  <sheetViews>
    <sheetView workbookViewId="0" topLeftCell="A13">
      <selection activeCell="C31" sqref="C31"/>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9" width="16.00390625" style="0" customWidth="1"/>
  </cols>
  <sheetData>
    <row r="1" ht="19.5">
      <c r="D1" s="37" t="s">
        <v>186</v>
      </c>
    </row>
    <row r="2" ht="12.75">
      <c r="I2" s="35" t="s">
        <v>187</v>
      </c>
    </row>
    <row r="3" spans="1:9" ht="12.75">
      <c r="A3" s="29" t="s">
        <v>106</v>
      </c>
      <c r="I3" s="35" t="s">
        <v>3</v>
      </c>
    </row>
    <row r="4" spans="1:9" ht="15" customHeight="1">
      <c r="A4" s="127" t="s">
        <v>188</v>
      </c>
      <c r="B4" s="128" t="s">
        <v>5</v>
      </c>
      <c r="C4" s="128" t="s">
        <v>5</v>
      </c>
      <c r="D4" s="128" t="s">
        <v>189</v>
      </c>
      <c r="E4" s="128" t="s">
        <v>5</v>
      </c>
      <c r="F4" s="128" t="s">
        <v>5</v>
      </c>
      <c r="G4" s="128" t="s">
        <v>5</v>
      </c>
      <c r="H4" s="128"/>
      <c r="I4" s="128" t="s">
        <v>5</v>
      </c>
    </row>
    <row r="5" spans="1:9" ht="14.25" customHeight="1">
      <c r="A5" s="130" t="s">
        <v>7</v>
      </c>
      <c r="B5" s="126" t="s">
        <v>8</v>
      </c>
      <c r="C5" s="126" t="s">
        <v>9</v>
      </c>
      <c r="D5" s="126" t="s">
        <v>7</v>
      </c>
      <c r="E5" s="126" t="s">
        <v>8</v>
      </c>
      <c r="F5" s="132" t="s">
        <v>120</v>
      </c>
      <c r="G5" s="126" t="s">
        <v>190</v>
      </c>
      <c r="H5" s="126" t="s">
        <v>191</v>
      </c>
      <c r="I5" s="126" t="s">
        <v>192</v>
      </c>
    </row>
    <row r="6" spans="1:9" ht="30.75" customHeight="1">
      <c r="A6" s="131" t="s">
        <v>5</v>
      </c>
      <c r="B6" s="126" t="s">
        <v>5</v>
      </c>
      <c r="C6" s="126" t="s">
        <v>5</v>
      </c>
      <c r="D6" s="126" t="s">
        <v>5</v>
      </c>
      <c r="E6" s="126" t="s">
        <v>5</v>
      </c>
      <c r="F6" s="132" t="s">
        <v>116</v>
      </c>
      <c r="G6" s="126" t="s">
        <v>190</v>
      </c>
      <c r="H6" s="126" t="s">
        <v>191</v>
      </c>
      <c r="I6" s="126"/>
    </row>
    <row r="7" spans="1:9" ht="15" customHeight="1">
      <c r="A7" s="61" t="s">
        <v>10</v>
      </c>
      <c r="B7" s="32" t="s">
        <v>5</v>
      </c>
      <c r="C7" s="32" t="s">
        <v>11</v>
      </c>
      <c r="D7" s="32" t="s">
        <v>10</v>
      </c>
      <c r="E7" s="32" t="s">
        <v>5</v>
      </c>
      <c r="F7" s="32" t="s">
        <v>12</v>
      </c>
      <c r="G7" s="32" t="s">
        <v>20</v>
      </c>
      <c r="H7" s="32" t="s">
        <v>24</v>
      </c>
      <c r="I7" s="32">
        <v>5</v>
      </c>
    </row>
    <row r="8" spans="1:9" ht="15" customHeight="1">
      <c r="A8" s="62" t="s">
        <v>193</v>
      </c>
      <c r="B8" s="32" t="s">
        <v>11</v>
      </c>
      <c r="C8" s="41">
        <v>8380.74</v>
      </c>
      <c r="D8" s="40" t="s">
        <v>14</v>
      </c>
      <c r="E8" s="32" t="s">
        <v>18</v>
      </c>
      <c r="F8" s="41">
        <f>G8+H8+I8</f>
        <v>0.2</v>
      </c>
      <c r="G8" s="41">
        <v>0.2</v>
      </c>
      <c r="H8" s="41"/>
      <c r="I8" s="41"/>
    </row>
    <row r="9" spans="1:9" ht="15" customHeight="1">
      <c r="A9" s="62" t="s">
        <v>194</v>
      </c>
      <c r="B9" s="32" t="s">
        <v>12</v>
      </c>
      <c r="C9" s="41"/>
      <c r="D9" s="40" t="s">
        <v>17</v>
      </c>
      <c r="E9" s="32" t="s">
        <v>22</v>
      </c>
      <c r="F9" s="41"/>
      <c r="G9" s="41"/>
      <c r="H9" s="41"/>
      <c r="I9" s="41"/>
    </row>
    <row r="10" spans="1:9" ht="15" customHeight="1">
      <c r="A10" s="63" t="s">
        <v>195</v>
      </c>
      <c r="B10" s="32" t="s">
        <v>20</v>
      </c>
      <c r="C10" s="54"/>
      <c r="D10" s="40" t="s">
        <v>21</v>
      </c>
      <c r="E10" s="32" t="s">
        <v>26</v>
      </c>
      <c r="F10" s="41"/>
      <c r="G10" s="41"/>
      <c r="H10" s="41"/>
      <c r="I10" s="41"/>
    </row>
    <row r="11" spans="1:9" ht="15" customHeight="1">
      <c r="A11" s="63"/>
      <c r="B11" s="32" t="s">
        <v>24</v>
      </c>
      <c r="C11" s="54"/>
      <c r="D11" s="40" t="s">
        <v>25</v>
      </c>
      <c r="E11" s="32" t="s">
        <v>30</v>
      </c>
      <c r="F11" s="41"/>
      <c r="G11" s="41"/>
      <c r="H11" s="41"/>
      <c r="I11" s="41"/>
    </row>
    <row r="12" spans="1:9" ht="15" customHeight="1">
      <c r="A12" s="63"/>
      <c r="B12" s="32" t="s">
        <v>28</v>
      </c>
      <c r="C12" s="54"/>
      <c r="D12" s="40" t="s">
        <v>29</v>
      </c>
      <c r="E12" s="32" t="s">
        <v>34</v>
      </c>
      <c r="F12" s="41"/>
      <c r="G12" s="41"/>
      <c r="H12" s="41"/>
      <c r="I12" s="41"/>
    </row>
    <row r="13" spans="1:9" ht="15" customHeight="1">
      <c r="A13" s="62" t="s">
        <v>5</v>
      </c>
      <c r="B13" s="32" t="s">
        <v>32</v>
      </c>
      <c r="C13" s="54"/>
      <c r="D13" s="40" t="s">
        <v>33</v>
      </c>
      <c r="E13" s="32" t="s">
        <v>38</v>
      </c>
      <c r="F13" s="41"/>
      <c r="G13" s="41"/>
      <c r="H13" s="41"/>
      <c r="I13" s="41"/>
    </row>
    <row r="14" spans="1:9" ht="15" customHeight="1">
      <c r="A14" s="62" t="s">
        <v>5</v>
      </c>
      <c r="B14" s="32" t="s">
        <v>36</v>
      </c>
      <c r="C14" s="54"/>
      <c r="D14" s="40" t="s">
        <v>37</v>
      </c>
      <c r="E14" s="32" t="s">
        <v>41</v>
      </c>
      <c r="F14" s="41"/>
      <c r="G14" s="41"/>
      <c r="H14" s="41"/>
      <c r="I14" s="41"/>
    </row>
    <row r="15" spans="1:9" ht="15" customHeight="1">
      <c r="A15" s="62" t="s">
        <v>5</v>
      </c>
      <c r="B15" s="32" t="s">
        <v>39</v>
      </c>
      <c r="C15" s="54"/>
      <c r="D15" s="40" t="s">
        <v>40</v>
      </c>
      <c r="E15" s="32" t="s">
        <v>44</v>
      </c>
      <c r="F15" s="41">
        <f>G15+H15+I15</f>
        <v>19.85</v>
      </c>
      <c r="G15" s="41">
        <v>19.85</v>
      </c>
      <c r="H15" s="41"/>
      <c r="I15" s="41"/>
    </row>
    <row r="16" spans="1:9" ht="15" customHeight="1">
      <c r="A16" s="64" t="s">
        <v>5</v>
      </c>
      <c r="B16" s="32" t="s">
        <v>42</v>
      </c>
      <c r="C16" s="54"/>
      <c r="D16" s="40" t="s">
        <v>43</v>
      </c>
      <c r="E16" s="32" t="s">
        <v>47</v>
      </c>
      <c r="F16" s="41"/>
      <c r="G16" s="41"/>
      <c r="H16" s="41"/>
      <c r="I16" s="41"/>
    </row>
    <row r="17" spans="1:9" ht="15" customHeight="1">
      <c r="A17" s="64" t="s">
        <v>5</v>
      </c>
      <c r="B17" s="32" t="s">
        <v>45</v>
      </c>
      <c r="C17" s="54"/>
      <c r="D17" s="40" t="s">
        <v>46</v>
      </c>
      <c r="E17" s="32" t="s">
        <v>50</v>
      </c>
      <c r="F17" s="41">
        <f>G17+H17+I17</f>
        <v>1072</v>
      </c>
      <c r="G17" s="41">
        <v>1072</v>
      </c>
      <c r="H17" s="41"/>
      <c r="I17" s="41"/>
    </row>
    <row r="18" spans="1:9" ht="15" customHeight="1">
      <c r="A18" s="65" t="s">
        <v>5</v>
      </c>
      <c r="B18" s="32" t="s">
        <v>48</v>
      </c>
      <c r="C18" s="54"/>
      <c r="D18" s="40" t="s">
        <v>49</v>
      </c>
      <c r="E18" s="32" t="s">
        <v>53</v>
      </c>
      <c r="F18" s="41"/>
      <c r="G18" s="41"/>
      <c r="H18" s="41"/>
      <c r="I18" s="41"/>
    </row>
    <row r="19" spans="1:9" ht="15" customHeight="1">
      <c r="A19" s="62"/>
      <c r="B19" s="32" t="s">
        <v>51</v>
      </c>
      <c r="C19" s="54"/>
      <c r="D19" s="40" t="s">
        <v>52</v>
      </c>
      <c r="E19" s="32" t="s">
        <v>56</v>
      </c>
      <c r="F19" s="41">
        <f>G19+H19+I19</f>
        <v>21963</v>
      </c>
      <c r="G19" s="41">
        <v>21963</v>
      </c>
      <c r="H19" s="41"/>
      <c r="I19" s="41"/>
    </row>
    <row r="20" spans="1:9" ht="15" customHeight="1">
      <c r="A20" s="62"/>
      <c r="B20" s="32" t="s">
        <v>54</v>
      </c>
      <c r="C20" s="54"/>
      <c r="D20" s="40" t="s">
        <v>55</v>
      </c>
      <c r="E20" s="32" t="s">
        <v>59</v>
      </c>
      <c r="F20" s="41"/>
      <c r="G20" s="41"/>
      <c r="H20" s="41"/>
      <c r="I20" s="41"/>
    </row>
    <row r="21" spans="1:9" ht="15" customHeight="1">
      <c r="A21" s="66"/>
      <c r="B21" s="32" t="s">
        <v>57</v>
      </c>
      <c r="C21" s="54"/>
      <c r="D21" s="40" t="s">
        <v>58</v>
      </c>
      <c r="E21" s="32" t="s">
        <v>62</v>
      </c>
      <c r="F21" s="41"/>
      <c r="G21" s="41"/>
      <c r="H21" s="41"/>
      <c r="I21" s="41"/>
    </row>
    <row r="22" spans="1:9" ht="15" customHeight="1">
      <c r="A22" s="66"/>
      <c r="B22" s="32" t="s">
        <v>60</v>
      </c>
      <c r="C22" s="54"/>
      <c r="D22" s="40" t="s">
        <v>61</v>
      </c>
      <c r="E22" s="32" t="s">
        <v>65</v>
      </c>
      <c r="F22" s="41"/>
      <c r="G22" s="41"/>
      <c r="H22" s="41"/>
      <c r="I22" s="41"/>
    </row>
    <row r="23" spans="1:9" ht="15" customHeight="1">
      <c r="A23" s="66"/>
      <c r="B23" s="32" t="s">
        <v>63</v>
      </c>
      <c r="C23" s="54"/>
      <c r="D23" s="40" t="s">
        <v>64</v>
      </c>
      <c r="E23" s="32" t="s">
        <v>68</v>
      </c>
      <c r="F23" s="41"/>
      <c r="G23" s="41"/>
      <c r="H23" s="41"/>
      <c r="I23" s="41"/>
    </row>
    <row r="24" spans="1:9" ht="15" customHeight="1">
      <c r="A24" s="66"/>
      <c r="B24" s="32" t="s">
        <v>66</v>
      </c>
      <c r="C24" s="54"/>
      <c r="D24" s="40" t="s">
        <v>67</v>
      </c>
      <c r="E24" s="32" t="s">
        <v>71</v>
      </c>
      <c r="F24" s="41"/>
      <c r="G24" s="41"/>
      <c r="H24" s="41"/>
      <c r="I24" s="41"/>
    </row>
    <row r="25" spans="1:9" ht="15" customHeight="1">
      <c r="A25" s="67"/>
      <c r="B25" s="32" t="s">
        <v>69</v>
      </c>
      <c r="C25" s="54"/>
      <c r="D25" s="40" t="s">
        <v>70</v>
      </c>
      <c r="E25" s="32" t="s">
        <v>74</v>
      </c>
      <c r="F25" s="41"/>
      <c r="G25" s="41"/>
      <c r="H25" s="41"/>
      <c r="I25" s="41"/>
    </row>
    <row r="26" spans="1:9" ht="15" customHeight="1">
      <c r="A26" s="64" t="s">
        <v>5</v>
      </c>
      <c r="B26" s="32" t="s">
        <v>72</v>
      </c>
      <c r="C26" s="54"/>
      <c r="D26" s="40" t="s">
        <v>73</v>
      </c>
      <c r="E26" s="32" t="s">
        <v>77</v>
      </c>
      <c r="F26" s="41"/>
      <c r="G26" s="41"/>
      <c r="H26" s="41"/>
      <c r="I26" s="41"/>
    </row>
    <row r="27" spans="1:9" ht="15" customHeight="1">
      <c r="A27" s="64" t="s">
        <v>5</v>
      </c>
      <c r="B27" s="32" t="s">
        <v>75</v>
      </c>
      <c r="C27" s="54"/>
      <c r="D27" s="40" t="s">
        <v>76</v>
      </c>
      <c r="E27" s="32" t="s">
        <v>80</v>
      </c>
      <c r="F27" s="41"/>
      <c r="G27" s="41"/>
      <c r="H27" s="41"/>
      <c r="I27" s="41"/>
    </row>
    <row r="28" spans="1:9" ht="15" customHeight="1">
      <c r="A28" s="64" t="s">
        <v>5</v>
      </c>
      <c r="B28" s="32" t="s">
        <v>78</v>
      </c>
      <c r="C28" s="54"/>
      <c r="D28" s="40" t="s">
        <v>196</v>
      </c>
      <c r="E28" s="32" t="s">
        <v>83</v>
      </c>
      <c r="F28" s="41"/>
      <c r="G28" s="41"/>
      <c r="H28" s="41"/>
      <c r="I28" s="41"/>
    </row>
    <row r="29" spans="1:9" ht="15" customHeight="1">
      <c r="A29" s="64" t="s">
        <v>5</v>
      </c>
      <c r="B29" s="32" t="s">
        <v>81</v>
      </c>
      <c r="C29" s="54"/>
      <c r="D29" s="40" t="s">
        <v>197</v>
      </c>
      <c r="E29" s="32" t="s">
        <v>85</v>
      </c>
      <c r="F29" s="41"/>
      <c r="G29" s="41"/>
      <c r="H29" s="41"/>
      <c r="I29" s="41"/>
    </row>
    <row r="30" spans="1:9" ht="15" customHeight="1">
      <c r="A30" s="65" t="s">
        <v>5</v>
      </c>
      <c r="B30" s="32" t="s">
        <v>84</v>
      </c>
      <c r="C30" s="54"/>
      <c r="D30" s="68" t="s">
        <v>198</v>
      </c>
      <c r="E30" s="32" t="s">
        <v>89</v>
      </c>
      <c r="F30" s="41"/>
      <c r="G30" s="41"/>
      <c r="H30" s="41"/>
      <c r="I30" s="41"/>
    </row>
    <row r="31" spans="1:9" ht="15" customHeight="1">
      <c r="A31" s="69" t="s">
        <v>86</v>
      </c>
      <c r="B31" s="32" t="s">
        <v>87</v>
      </c>
      <c r="C31" s="41">
        <f>SUM(C8:C30)</f>
        <v>8380.74</v>
      </c>
      <c r="D31" s="68" t="s">
        <v>199</v>
      </c>
      <c r="E31" s="32" t="s">
        <v>93</v>
      </c>
      <c r="F31" s="41"/>
      <c r="G31" s="41"/>
      <c r="H31" s="41"/>
      <c r="I31" s="41"/>
    </row>
    <row r="32" spans="1:9" ht="15" customHeight="1">
      <c r="A32" s="66" t="s">
        <v>200</v>
      </c>
      <c r="B32" s="32" t="s">
        <v>91</v>
      </c>
      <c r="C32" s="41">
        <v>17164.62</v>
      </c>
      <c r="D32" s="68" t="s">
        <v>201</v>
      </c>
      <c r="E32" s="32" t="s">
        <v>97</v>
      </c>
      <c r="F32" s="41"/>
      <c r="G32" s="41"/>
      <c r="H32" s="41"/>
      <c r="I32" s="41"/>
    </row>
    <row r="33" spans="1:9" ht="15" customHeight="1">
      <c r="A33" s="66" t="s">
        <v>202</v>
      </c>
      <c r="B33" s="32" t="s">
        <v>95</v>
      </c>
      <c r="C33" s="41"/>
      <c r="D33" s="68" t="s">
        <v>203</v>
      </c>
      <c r="E33" s="32" t="s">
        <v>99</v>
      </c>
      <c r="F33" s="41"/>
      <c r="G33" s="41"/>
      <c r="H33" s="41"/>
      <c r="I33" s="41"/>
    </row>
    <row r="34" spans="1:9" ht="15" customHeight="1">
      <c r="A34" s="66" t="s">
        <v>204</v>
      </c>
      <c r="B34" s="32" t="s">
        <v>98</v>
      </c>
      <c r="C34" s="41"/>
      <c r="D34" s="70" t="s">
        <v>88</v>
      </c>
      <c r="E34" s="32" t="s">
        <v>102</v>
      </c>
      <c r="F34" s="41">
        <f>G34+H34+I34</f>
        <v>23055.05</v>
      </c>
      <c r="G34" s="41">
        <f>SUM(G8:G33)</f>
        <v>23055.05</v>
      </c>
      <c r="H34" s="41"/>
      <c r="I34" s="41"/>
    </row>
    <row r="35" spans="1:9" ht="15" customHeight="1">
      <c r="A35" s="66" t="s">
        <v>205</v>
      </c>
      <c r="B35" s="32" t="s">
        <v>101</v>
      </c>
      <c r="C35" s="54"/>
      <c r="D35" s="68" t="s">
        <v>206</v>
      </c>
      <c r="E35" s="32" t="s">
        <v>207</v>
      </c>
      <c r="F35" s="41">
        <f>G35+H35+I35</f>
        <v>2490.31</v>
      </c>
      <c r="G35" s="41">
        <v>2490.31</v>
      </c>
      <c r="H35" s="41"/>
      <c r="I35" s="41"/>
    </row>
    <row r="36" spans="1:9" ht="15" customHeight="1">
      <c r="A36" s="67" t="s">
        <v>100</v>
      </c>
      <c r="B36" s="32" t="s">
        <v>15</v>
      </c>
      <c r="C36" s="41">
        <f>C31+C32</f>
        <v>25545.36</v>
      </c>
      <c r="D36" s="70" t="s">
        <v>100</v>
      </c>
      <c r="E36" s="32" t="s">
        <v>208</v>
      </c>
      <c r="F36" s="41">
        <f>G36+H36+I36</f>
        <v>25545.36</v>
      </c>
      <c r="G36" s="41">
        <f>SUM(G34:G35)</f>
        <v>25545.36</v>
      </c>
      <c r="H36" s="41"/>
      <c r="I36" s="41"/>
    </row>
    <row r="37" spans="1:10" s="60" customFormat="1" ht="34.5" customHeight="1">
      <c r="A37" s="129" t="s">
        <v>209</v>
      </c>
      <c r="B37" s="129"/>
      <c r="C37" s="129"/>
      <c r="D37" s="129"/>
      <c r="E37" s="129"/>
      <c r="F37" s="129"/>
      <c r="G37" s="129"/>
      <c r="H37" s="129"/>
      <c r="I37" s="129"/>
      <c r="J37" s="71"/>
    </row>
  </sheetData>
  <sheetProtection/>
  <mergeCells count="12">
    <mergeCell ref="F5:F6"/>
    <mergeCell ref="G5:G6"/>
    <mergeCell ref="H5:H6"/>
    <mergeCell ref="I5:I6"/>
    <mergeCell ref="A4:C4"/>
    <mergeCell ref="D4:I4"/>
    <mergeCell ref="A37:I37"/>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4"/>
  <sheetViews>
    <sheetView workbookViewId="0" topLeftCell="A4">
      <selection activeCell="I9" sqref="I9"/>
    </sheetView>
  </sheetViews>
  <sheetFormatPr defaultColWidth="9.140625" defaultRowHeight="12.75"/>
  <cols>
    <col min="1" max="3" width="3.140625" style="0" customWidth="1"/>
    <col min="4" max="4" width="30.00390625" style="0" customWidth="1"/>
    <col min="5" max="7" width="16.00390625" style="0" customWidth="1"/>
  </cols>
  <sheetData>
    <row r="1" spans="1:7" ht="19.5">
      <c r="A1" s="136" t="s">
        <v>210</v>
      </c>
      <c r="B1" s="136"/>
      <c r="C1" s="136"/>
      <c r="D1" s="136"/>
      <c r="E1" s="136"/>
      <c r="F1" s="136"/>
      <c r="G1" s="136"/>
    </row>
    <row r="2" spans="1:7" ht="12.75">
      <c r="A2" s="124" t="s">
        <v>211</v>
      </c>
      <c r="B2" s="124"/>
      <c r="C2" s="124"/>
      <c r="D2" s="124"/>
      <c r="E2" s="124"/>
      <c r="F2" s="124"/>
      <c r="G2" s="124"/>
    </row>
    <row r="3" spans="1:7" ht="12.75">
      <c r="A3" s="29" t="s">
        <v>106</v>
      </c>
      <c r="G3" s="35" t="s">
        <v>3</v>
      </c>
    </row>
    <row r="4" spans="1:7" ht="15" customHeight="1">
      <c r="A4" s="133" t="s">
        <v>179</v>
      </c>
      <c r="B4" s="102" t="s">
        <v>5</v>
      </c>
      <c r="C4" s="102" t="s">
        <v>5</v>
      </c>
      <c r="D4" s="102" t="s">
        <v>108</v>
      </c>
      <c r="E4" s="102" t="s">
        <v>212</v>
      </c>
      <c r="F4" s="102" t="s">
        <v>5</v>
      </c>
      <c r="G4" s="102" t="s">
        <v>5</v>
      </c>
    </row>
    <row r="5" spans="1:7" ht="15" customHeight="1">
      <c r="A5" s="134" t="s">
        <v>115</v>
      </c>
      <c r="B5" s="103" t="s">
        <v>5</v>
      </c>
      <c r="C5" s="103" t="s">
        <v>5</v>
      </c>
      <c r="D5" s="103" t="s">
        <v>5</v>
      </c>
      <c r="E5" s="103" t="s">
        <v>116</v>
      </c>
      <c r="F5" s="103" t="s">
        <v>180</v>
      </c>
      <c r="G5" s="103" t="s">
        <v>181</v>
      </c>
    </row>
    <row r="6" spans="1:7" ht="13.5" customHeight="1">
      <c r="A6" s="134" t="s">
        <v>5</v>
      </c>
      <c r="B6" s="103" t="s">
        <v>5</v>
      </c>
      <c r="C6" s="103" t="s">
        <v>5</v>
      </c>
      <c r="D6" s="103" t="s">
        <v>5</v>
      </c>
      <c r="E6" s="103" t="s">
        <v>5</v>
      </c>
      <c r="F6" s="103" t="s">
        <v>116</v>
      </c>
      <c r="G6" s="103" t="s">
        <v>116</v>
      </c>
    </row>
    <row r="7" spans="1:7" ht="30.75" customHeight="1">
      <c r="A7" s="134" t="s">
        <v>5</v>
      </c>
      <c r="B7" s="103" t="s">
        <v>5</v>
      </c>
      <c r="C7" s="103" t="s">
        <v>5</v>
      </c>
      <c r="D7" s="103" t="s">
        <v>5</v>
      </c>
      <c r="E7" s="137" t="s">
        <v>5</v>
      </c>
      <c r="F7" s="137" t="s">
        <v>5</v>
      </c>
      <c r="G7" s="137" t="s">
        <v>5</v>
      </c>
    </row>
    <row r="8" spans="1:7" ht="15" customHeight="1">
      <c r="A8" s="134" t="s">
        <v>117</v>
      </c>
      <c r="B8" s="103" t="s">
        <v>118</v>
      </c>
      <c r="C8" s="103" t="s">
        <v>119</v>
      </c>
      <c r="D8" s="56" t="s">
        <v>10</v>
      </c>
      <c r="E8" s="51" t="s">
        <v>11</v>
      </c>
      <c r="F8" s="51" t="s">
        <v>12</v>
      </c>
      <c r="G8" s="51" t="s">
        <v>20</v>
      </c>
    </row>
    <row r="9" spans="1:7" ht="15" customHeight="1">
      <c r="A9" s="134" t="s">
        <v>5</v>
      </c>
      <c r="B9" s="103" t="s">
        <v>5</v>
      </c>
      <c r="C9" s="103" t="s">
        <v>5</v>
      </c>
      <c r="D9" s="56" t="s">
        <v>120</v>
      </c>
      <c r="E9" s="57">
        <f>F9+G9</f>
        <v>23055.05786</v>
      </c>
      <c r="F9" s="57">
        <f>F10+F13+F18+F21</f>
        <v>1556.9078599999998</v>
      </c>
      <c r="G9" s="57">
        <f>G10+G13+G18+G21</f>
        <v>21498.15</v>
      </c>
    </row>
    <row r="10" spans="1:7" ht="15" customHeight="1">
      <c r="A10" s="109" t="s">
        <v>121</v>
      </c>
      <c r="B10" s="110"/>
      <c r="C10" s="110"/>
      <c r="D10" s="58" t="s">
        <v>122</v>
      </c>
      <c r="E10" s="57">
        <f aca="true" t="shared" si="0" ref="E10:E29">F10+G10</f>
        <v>0.2</v>
      </c>
      <c r="F10" s="59">
        <v>0.2</v>
      </c>
      <c r="G10" s="59"/>
    </row>
    <row r="11" spans="1:7" ht="15" customHeight="1">
      <c r="A11" s="109" t="s">
        <v>123</v>
      </c>
      <c r="B11" s="110"/>
      <c r="C11" s="110"/>
      <c r="D11" s="58" t="s">
        <v>124</v>
      </c>
      <c r="E11" s="57">
        <f t="shared" si="0"/>
        <v>0.2</v>
      </c>
      <c r="F11" s="59">
        <v>0.2</v>
      </c>
      <c r="G11" s="59"/>
    </row>
    <row r="12" spans="1:7" ht="15" customHeight="1">
      <c r="A12" s="109" t="s">
        <v>125</v>
      </c>
      <c r="B12" s="110"/>
      <c r="C12" s="110"/>
      <c r="D12" s="58" t="s">
        <v>126</v>
      </c>
      <c r="E12" s="57">
        <f t="shared" si="0"/>
        <v>0.2</v>
      </c>
      <c r="F12" s="59">
        <v>0.2</v>
      </c>
      <c r="G12" s="59"/>
    </row>
    <row r="13" spans="1:7" ht="15" customHeight="1">
      <c r="A13" s="109" t="s">
        <v>127</v>
      </c>
      <c r="B13" s="110"/>
      <c r="C13" s="110"/>
      <c r="D13" s="58" t="s">
        <v>128</v>
      </c>
      <c r="E13" s="57">
        <f t="shared" si="0"/>
        <v>19.84786</v>
      </c>
      <c r="F13" s="59">
        <v>19.84786</v>
      </c>
      <c r="G13" s="59"/>
    </row>
    <row r="14" spans="1:7" ht="15" customHeight="1">
      <c r="A14" s="109" t="s">
        <v>129</v>
      </c>
      <c r="B14" s="110"/>
      <c r="C14" s="110"/>
      <c r="D14" s="58" t="s">
        <v>130</v>
      </c>
      <c r="E14" s="57">
        <f t="shared" si="0"/>
        <v>17.9216</v>
      </c>
      <c r="F14" s="59">
        <v>17.9216</v>
      </c>
      <c r="G14" s="59"/>
    </row>
    <row r="15" spans="1:7" ht="15" customHeight="1">
      <c r="A15" s="109" t="s">
        <v>131</v>
      </c>
      <c r="B15" s="110"/>
      <c r="C15" s="110"/>
      <c r="D15" s="58" t="s">
        <v>132</v>
      </c>
      <c r="E15" s="57">
        <f t="shared" si="0"/>
        <v>17.9216</v>
      </c>
      <c r="F15" s="59">
        <v>17.9216</v>
      </c>
      <c r="G15" s="59"/>
    </row>
    <row r="16" spans="1:7" ht="15" customHeight="1">
      <c r="A16" s="109" t="s">
        <v>133</v>
      </c>
      <c r="B16" s="110"/>
      <c r="C16" s="110"/>
      <c r="D16" s="58" t="s">
        <v>134</v>
      </c>
      <c r="E16" s="57">
        <f t="shared" si="0"/>
        <v>1.9262599999999999</v>
      </c>
      <c r="F16" s="59">
        <v>1.9262599999999999</v>
      </c>
      <c r="G16" s="59"/>
    </row>
    <row r="17" spans="1:7" ht="15" customHeight="1">
      <c r="A17" s="109" t="s">
        <v>135</v>
      </c>
      <c r="B17" s="110"/>
      <c r="C17" s="110"/>
      <c r="D17" s="58" t="s">
        <v>136</v>
      </c>
      <c r="E17" s="57">
        <f t="shared" si="0"/>
        <v>1.9262599999999999</v>
      </c>
      <c r="F17" s="59">
        <v>1.9262599999999999</v>
      </c>
      <c r="G17" s="59"/>
    </row>
    <row r="18" spans="1:7" ht="15" customHeight="1">
      <c r="A18" s="109" t="s">
        <v>137</v>
      </c>
      <c r="B18" s="110"/>
      <c r="C18" s="110"/>
      <c r="D18" s="58" t="s">
        <v>138</v>
      </c>
      <c r="E18" s="57">
        <f t="shared" si="0"/>
        <v>1072</v>
      </c>
      <c r="F18" s="59"/>
      <c r="G18" s="59">
        <v>1072</v>
      </c>
    </row>
    <row r="19" spans="1:7" ht="15" customHeight="1">
      <c r="A19" s="109" t="s">
        <v>139</v>
      </c>
      <c r="B19" s="110"/>
      <c r="C19" s="110"/>
      <c r="D19" s="58" t="s">
        <v>140</v>
      </c>
      <c r="E19" s="57"/>
      <c r="F19" s="59"/>
      <c r="G19" s="59">
        <v>1072</v>
      </c>
    </row>
    <row r="20" spans="1:7" ht="15" customHeight="1">
      <c r="A20" s="109" t="s">
        <v>141</v>
      </c>
      <c r="B20" s="110"/>
      <c r="C20" s="110"/>
      <c r="D20" s="58" t="s">
        <v>142</v>
      </c>
      <c r="E20" s="57"/>
      <c r="F20" s="59"/>
      <c r="G20" s="59">
        <v>1072</v>
      </c>
    </row>
    <row r="21" spans="1:7" ht="15" customHeight="1">
      <c r="A21" s="109" t="s">
        <v>143</v>
      </c>
      <c r="B21" s="110"/>
      <c r="C21" s="110"/>
      <c r="D21" s="58" t="s">
        <v>144</v>
      </c>
      <c r="E21" s="57"/>
      <c r="F21" s="59">
        <v>1536.86</v>
      </c>
      <c r="G21" s="59">
        <v>20426.15</v>
      </c>
    </row>
    <row r="22" spans="1:7" ht="15" customHeight="1">
      <c r="A22" s="109" t="s">
        <v>145</v>
      </c>
      <c r="B22" s="110"/>
      <c r="C22" s="110"/>
      <c r="D22" s="58" t="s">
        <v>146</v>
      </c>
      <c r="E22" s="57">
        <f t="shared" si="0"/>
        <v>21870.45</v>
      </c>
      <c r="F22" s="59">
        <v>1536.86</v>
      </c>
      <c r="G22" s="59">
        <v>20333.59</v>
      </c>
    </row>
    <row r="23" spans="1:7" ht="15" customHeight="1">
      <c r="A23" s="109" t="s">
        <v>147</v>
      </c>
      <c r="B23" s="110"/>
      <c r="C23" s="110"/>
      <c r="D23" s="58" t="s">
        <v>148</v>
      </c>
      <c r="E23" s="57">
        <f t="shared" si="0"/>
        <v>1638.081696</v>
      </c>
      <c r="F23" s="59">
        <v>1356.25</v>
      </c>
      <c r="G23" s="59">
        <v>281.831696</v>
      </c>
    </row>
    <row r="24" spans="1:7" ht="15" customHeight="1">
      <c r="A24" s="109" t="s">
        <v>149</v>
      </c>
      <c r="B24" s="110"/>
      <c r="C24" s="110"/>
      <c r="D24" s="58" t="s">
        <v>150</v>
      </c>
      <c r="E24" s="57">
        <f t="shared" si="0"/>
        <v>106.37</v>
      </c>
      <c r="F24" s="59">
        <v>106.37</v>
      </c>
      <c r="G24" s="59"/>
    </row>
    <row r="25" spans="1:7" ht="15" customHeight="1">
      <c r="A25" s="109" t="s">
        <v>151</v>
      </c>
      <c r="B25" s="110"/>
      <c r="C25" s="110"/>
      <c r="D25" s="58" t="s">
        <v>152</v>
      </c>
      <c r="E25" s="57">
        <f t="shared" si="0"/>
        <v>17402.03</v>
      </c>
      <c r="F25" s="59"/>
      <c r="G25" s="59">
        <v>17402.03</v>
      </c>
    </row>
    <row r="26" spans="1:7" ht="15" customHeight="1">
      <c r="A26" s="109" t="s">
        <v>153</v>
      </c>
      <c r="B26" s="110"/>
      <c r="C26" s="110"/>
      <c r="D26" s="58" t="s">
        <v>154</v>
      </c>
      <c r="E26" s="57">
        <f t="shared" si="0"/>
        <v>275.87</v>
      </c>
      <c r="F26" s="59"/>
      <c r="G26" s="59">
        <v>275.87</v>
      </c>
    </row>
    <row r="27" spans="1:7" ht="15" customHeight="1">
      <c r="A27" s="109" t="s">
        <v>155</v>
      </c>
      <c r="B27" s="110"/>
      <c r="C27" s="110"/>
      <c r="D27" s="58" t="s">
        <v>156</v>
      </c>
      <c r="E27" s="57">
        <f t="shared" si="0"/>
        <v>16.8</v>
      </c>
      <c r="F27" s="59">
        <v>16.8</v>
      </c>
      <c r="G27" s="59"/>
    </row>
    <row r="28" spans="1:7" ht="15" customHeight="1">
      <c r="A28" s="109" t="s">
        <v>213</v>
      </c>
      <c r="B28" s="110"/>
      <c r="C28" s="110"/>
      <c r="D28" s="58" t="s">
        <v>214</v>
      </c>
      <c r="E28" s="57">
        <f t="shared" si="0"/>
        <v>0</v>
      </c>
      <c r="F28" s="59"/>
      <c r="G28" s="59"/>
    </row>
    <row r="29" spans="1:7" ht="15" customHeight="1">
      <c r="A29" s="109" t="s">
        <v>157</v>
      </c>
      <c r="B29" s="110"/>
      <c r="C29" s="110"/>
      <c r="D29" s="58" t="s">
        <v>158</v>
      </c>
      <c r="E29" s="57">
        <f t="shared" si="0"/>
        <v>1586.26</v>
      </c>
      <c r="F29" s="59"/>
      <c r="G29" s="59">
        <v>1586.26</v>
      </c>
    </row>
    <row r="30" spans="1:7" ht="15" customHeight="1">
      <c r="A30" s="109" t="s">
        <v>159</v>
      </c>
      <c r="B30" s="110"/>
      <c r="C30" s="110"/>
      <c r="D30" s="58" t="s">
        <v>160</v>
      </c>
      <c r="E30" s="57">
        <f>F30+G30</f>
        <v>57.44</v>
      </c>
      <c r="F30" s="59">
        <v>57.44</v>
      </c>
      <c r="G30" s="59"/>
    </row>
    <row r="31" spans="1:7" ht="15" customHeight="1">
      <c r="A31" s="109" t="s">
        <v>161</v>
      </c>
      <c r="B31" s="110"/>
      <c r="C31" s="110"/>
      <c r="D31" s="58" t="s">
        <v>162</v>
      </c>
      <c r="E31" s="57">
        <f>F31+G31</f>
        <v>787.6</v>
      </c>
      <c r="F31" s="59"/>
      <c r="G31" s="59">
        <v>787.6</v>
      </c>
    </row>
    <row r="32" spans="1:7" ht="15" customHeight="1">
      <c r="A32" s="109" t="s">
        <v>163</v>
      </c>
      <c r="B32" s="110"/>
      <c r="C32" s="110"/>
      <c r="D32" s="58" t="s">
        <v>164</v>
      </c>
      <c r="E32" s="57">
        <f>F32+G32</f>
        <v>92.55</v>
      </c>
      <c r="F32" s="59"/>
      <c r="G32" s="59">
        <v>92.55</v>
      </c>
    </row>
    <row r="33" spans="1:7" ht="15" customHeight="1">
      <c r="A33" s="109" t="s">
        <v>165</v>
      </c>
      <c r="B33" s="110"/>
      <c r="C33" s="110"/>
      <c r="D33" s="58" t="s">
        <v>166</v>
      </c>
      <c r="E33" s="57">
        <f>F33+G33</f>
        <v>92.55</v>
      </c>
      <c r="F33" s="59"/>
      <c r="G33" s="59">
        <v>92.55</v>
      </c>
    </row>
    <row r="34" spans="1:7" s="27" customFormat="1" ht="33.75" customHeight="1">
      <c r="A34" s="135" t="s">
        <v>215</v>
      </c>
      <c r="B34" s="135"/>
      <c r="C34" s="135"/>
      <c r="D34" s="135"/>
      <c r="E34" s="135"/>
      <c r="F34" s="135"/>
      <c r="G34" s="135"/>
    </row>
  </sheetData>
  <sheetProtection/>
  <mergeCells count="36">
    <mergeCell ref="A1:G1"/>
    <mergeCell ref="A2:G2"/>
    <mergeCell ref="E4:G4"/>
    <mergeCell ref="A10:C10"/>
    <mergeCell ref="A11:C11"/>
    <mergeCell ref="A12:C12"/>
    <mergeCell ref="D4:D7"/>
    <mergeCell ref="E5:E7"/>
    <mergeCell ref="F5:F7"/>
    <mergeCell ref="G5:G7"/>
    <mergeCell ref="A13:C13"/>
    <mergeCell ref="A14:C14"/>
    <mergeCell ref="A15:C15"/>
    <mergeCell ref="A16:C16"/>
    <mergeCell ref="A17:C17"/>
    <mergeCell ref="A18:C18"/>
    <mergeCell ref="A27:C27"/>
    <mergeCell ref="A28:C28"/>
    <mergeCell ref="A29:C29"/>
    <mergeCell ref="A30:C30"/>
    <mergeCell ref="A19:C19"/>
    <mergeCell ref="A20:C20"/>
    <mergeCell ref="A21:C21"/>
    <mergeCell ref="A22:C22"/>
    <mergeCell ref="A23:C23"/>
    <mergeCell ref="A24:C24"/>
    <mergeCell ref="A4:C7"/>
    <mergeCell ref="A31:C31"/>
    <mergeCell ref="A32:C32"/>
    <mergeCell ref="A33:C33"/>
    <mergeCell ref="A34:G34"/>
    <mergeCell ref="A8:A9"/>
    <mergeCell ref="B8:B9"/>
    <mergeCell ref="C8:C9"/>
    <mergeCell ref="A25:C25"/>
    <mergeCell ref="A26:C26"/>
  </mergeCells>
  <printOptions/>
  <pageMargins left="0.39305555555555555" right="0.2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0"/>
  <sheetViews>
    <sheetView workbookViewId="0" topLeftCell="A10">
      <selection activeCell="C42" sqref="C42:C43"/>
    </sheetView>
  </sheetViews>
  <sheetFormatPr defaultColWidth="9.140625" defaultRowHeight="12.75"/>
  <cols>
    <col min="1" max="1" width="7.00390625" style="0" customWidth="1"/>
    <col min="2" max="2" width="33.851562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s>
  <sheetData>
    <row r="1" ht="19.5">
      <c r="E1" s="37" t="s">
        <v>216</v>
      </c>
    </row>
    <row r="2" ht="15">
      <c r="I2" s="52" t="s">
        <v>217</v>
      </c>
    </row>
    <row r="3" spans="1:9" ht="12.75">
      <c r="A3" s="29" t="s">
        <v>106</v>
      </c>
      <c r="I3" s="53" t="s">
        <v>3</v>
      </c>
    </row>
    <row r="4" spans="1:9" ht="15" customHeight="1">
      <c r="A4" s="98" t="s">
        <v>218</v>
      </c>
      <c r="B4" s="99" t="s">
        <v>5</v>
      </c>
      <c r="C4" s="99" t="s">
        <v>5</v>
      </c>
      <c r="D4" s="99" t="s">
        <v>219</v>
      </c>
      <c r="E4" s="99" t="s">
        <v>5</v>
      </c>
      <c r="F4" s="99" t="s">
        <v>5</v>
      </c>
      <c r="G4" s="99" t="s">
        <v>5</v>
      </c>
      <c r="H4" s="99" t="s">
        <v>5</v>
      </c>
      <c r="I4" s="99" t="s">
        <v>5</v>
      </c>
    </row>
    <row r="5" spans="1:9" ht="15" customHeight="1">
      <c r="A5" s="134" t="s">
        <v>107</v>
      </c>
      <c r="B5" s="103" t="s">
        <v>108</v>
      </c>
      <c r="C5" s="103" t="s">
        <v>220</v>
      </c>
      <c r="D5" s="103" t="s">
        <v>107</v>
      </c>
      <c r="E5" s="103" t="s">
        <v>108</v>
      </c>
      <c r="F5" s="103" t="s">
        <v>220</v>
      </c>
      <c r="G5" s="103" t="s">
        <v>107</v>
      </c>
      <c r="H5" s="103" t="s">
        <v>108</v>
      </c>
      <c r="I5" s="103" t="s">
        <v>220</v>
      </c>
    </row>
    <row r="6" spans="1:9" ht="15" customHeight="1">
      <c r="A6" s="134" t="s">
        <v>5</v>
      </c>
      <c r="B6" s="103" t="s">
        <v>5</v>
      </c>
      <c r="C6" s="103" t="s">
        <v>5</v>
      </c>
      <c r="D6" s="103" t="s">
        <v>5</v>
      </c>
      <c r="E6" s="103" t="s">
        <v>5</v>
      </c>
      <c r="F6" s="103" t="s">
        <v>5</v>
      </c>
      <c r="G6" s="103" t="s">
        <v>5</v>
      </c>
      <c r="H6" s="103" t="s">
        <v>5</v>
      </c>
      <c r="I6" s="103" t="s">
        <v>5</v>
      </c>
    </row>
    <row r="7" spans="1:9" ht="15" customHeight="1">
      <c r="A7" s="39" t="s">
        <v>221</v>
      </c>
      <c r="B7" s="40" t="s">
        <v>222</v>
      </c>
      <c r="C7" s="41">
        <f>SUM(C8:C20)</f>
        <v>1018</v>
      </c>
      <c r="D7" s="40" t="s">
        <v>223</v>
      </c>
      <c r="E7" s="40" t="s">
        <v>224</v>
      </c>
      <c r="F7" s="41">
        <f>SUM(F8:F34)</f>
        <v>460.66</v>
      </c>
      <c r="G7" s="40" t="s">
        <v>225</v>
      </c>
      <c r="H7" s="40" t="s">
        <v>226</v>
      </c>
      <c r="I7" s="41"/>
    </row>
    <row r="8" spans="1:9" ht="15" customHeight="1">
      <c r="A8" s="39" t="s">
        <v>227</v>
      </c>
      <c r="B8" s="40" t="s">
        <v>228</v>
      </c>
      <c r="C8" s="41">
        <v>316.05</v>
      </c>
      <c r="D8" s="40" t="s">
        <v>229</v>
      </c>
      <c r="E8" s="40" t="s">
        <v>230</v>
      </c>
      <c r="F8" s="41">
        <v>13.6</v>
      </c>
      <c r="G8" s="40" t="s">
        <v>231</v>
      </c>
      <c r="H8" s="40" t="s">
        <v>232</v>
      </c>
      <c r="I8" s="41"/>
    </row>
    <row r="9" spans="1:9" ht="15" customHeight="1">
      <c r="A9" s="39" t="s">
        <v>233</v>
      </c>
      <c r="B9" s="40" t="s">
        <v>234</v>
      </c>
      <c r="C9" s="41">
        <v>214.32</v>
      </c>
      <c r="D9" s="40" t="s">
        <v>235</v>
      </c>
      <c r="E9" s="40" t="s">
        <v>236</v>
      </c>
      <c r="F9" s="41">
        <v>3.32</v>
      </c>
      <c r="G9" s="40" t="s">
        <v>237</v>
      </c>
      <c r="H9" s="40" t="s">
        <v>238</v>
      </c>
      <c r="I9" s="41"/>
    </row>
    <row r="10" spans="1:9" ht="15" customHeight="1">
      <c r="A10" s="39" t="s">
        <v>239</v>
      </c>
      <c r="B10" s="40" t="s">
        <v>240</v>
      </c>
      <c r="C10" s="41">
        <v>132.88</v>
      </c>
      <c r="D10" s="40" t="s">
        <v>241</v>
      </c>
      <c r="E10" s="40" t="s">
        <v>242</v>
      </c>
      <c r="F10" s="41">
        <v>1.8</v>
      </c>
      <c r="G10" s="40" t="s">
        <v>243</v>
      </c>
      <c r="H10" s="40" t="s">
        <v>244</v>
      </c>
      <c r="I10" s="41">
        <f>SUM(I11:I26)</f>
        <v>6.3</v>
      </c>
    </row>
    <row r="11" spans="1:9" ht="15" customHeight="1">
      <c r="A11" s="39" t="s">
        <v>245</v>
      </c>
      <c r="B11" s="40" t="s">
        <v>246</v>
      </c>
      <c r="C11" s="41">
        <v>28.42</v>
      </c>
      <c r="D11" s="40" t="s">
        <v>247</v>
      </c>
      <c r="E11" s="40" t="s">
        <v>248</v>
      </c>
      <c r="F11" s="41"/>
      <c r="G11" s="40" t="s">
        <v>249</v>
      </c>
      <c r="H11" s="40" t="s">
        <v>250</v>
      </c>
      <c r="I11" s="41"/>
    </row>
    <row r="12" spans="1:9" ht="15" customHeight="1">
      <c r="A12" s="39" t="s">
        <v>251</v>
      </c>
      <c r="B12" s="40" t="s">
        <v>252</v>
      </c>
      <c r="C12" s="41">
        <v>88.43</v>
      </c>
      <c r="D12" s="40" t="s">
        <v>253</v>
      </c>
      <c r="E12" s="40" t="s">
        <v>254</v>
      </c>
      <c r="F12" s="41"/>
      <c r="G12" s="40" t="s">
        <v>255</v>
      </c>
      <c r="H12" s="40" t="s">
        <v>256</v>
      </c>
      <c r="I12" s="41">
        <v>6.3</v>
      </c>
    </row>
    <row r="13" spans="1:9" ht="15" customHeight="1">
      <c r="A13" s="39" t="s">
        <v>257</v>
      </c>
      <c r="B13" s="40" t="s">
        <v>258</v>
      </c>
      <c r="C13" s="41">
        <v>52.96</v>
      </c>
      <c r="D13" s="40" t="s">
        <v>259</v>
      </c>
      <c r="E13" s="40" t="s">
        <v>260</v>
      </c>
      <c r="F13" s="41">
        <v>8.06</v>
      </c>
      <c r="G13" s="40" t="s">
        <v>261</v>
      </c>
      <c r="H13" s="40" t="s">
        <v>262</v>
      </c>
      <c r="I13" s="41"/>
    </row>
    <row r="14" spans="1:9" ht="15" customHeight="1">
      <c r="A14" s="39" t="s">
        <v>263</v>
      </c>
      <c r="B14" s="40" t="s">
        <v>264</v>
      </c>
      <c r="C14" s="41">
        <v>0.39</v>
      </c>
      <c r="D14" s="40" t="s">
        <v>265</v>
      </c>
      <c r="E14" s="40" t="s">
        <v>266</v>
      </c>
      <c r="F14" s="41">
        <v>1.97</v>
      </c>
      <c r="G14" s="40" t="s">
        <v>267</v>
      </c>
      <c r="H14" s="40" t="s">
        <v>268</v>
      </c>
      <c r="I14" s="41"/>
    </row>
    <row r="15" spans="1:9" ht="15" customHeight="1">
      <c r="A15" s="39" t="s">
        <v>269</v>
      </c>
      <c r="B15" s="40" t="s">
        <v>270</v>
      </c>
      <c r="C15" s="41">
        <v>64.7</v>
      </c>
      <c r="D15" s="40" t="s">
        <v>271</v>
      </c>
      <c r="E15" s="40" t="s">
        <v>272</v>
      </c>
      <c r="F15" s="41"/>
      <c r="G15" s="40" t="s">
        <v>273</v>
      </c>
      <c r="H15" s="40" t="s">
        <v>274</v>
      </c>
      <c r="I15" s="41"/>
    </row>
    <row r="16" spans="1:9" ht="15" customHeight="1">
      <c r="A16" s="39" t="s">
        <v>275</v>
      </c>
      <c r="B16" s="40" t="s">
        <v>276</v>
      </c>
      <c r="C16" s="41">
        <v>11.74</v>
      </c>
      <c r="D16" s="40" t="s">
        <v>277</v>
      </c>
      <c r="E16" s="40" t="s">
        <v>278</v>
      </c>
      <c r="F16" s="41"/>
      <c r="G16" s="40" t="s">
        <v>279</v>
      </c>
      <c r="H16" s="40" t="s">
        <v>280</v>
      </c>
      <c r="I16" s="41"/>
    </row>
    <row r="17" spans="1:9" ht="15" customHeight="1">
      <c r="A17" s="39" t="s">
        <v>281</v>
      </c>
      <c r="B17" s="40" t="s">
        <v>282</v>
      </c>
      <c r="C17" s="41">
        <v>6.38</v>
      </c>
      <c r="D17" s="40" t="s">
        <v>283</v>
      </c>
      <c r="E17" s="40" t="s">
        <v>284</v>
      </c>
      <c r="F17" s="41">
        <v>16.93</v>
      </c>
      <c r="G17" s="40" t="s">
        <v>285</v>
      </c>
      <c r="H17" s="40" t="s">
        <v>286</v>
      </c>
      <c r="I17" s="41"/>
    </row>
    <row r="18" spans="1:9" ht="15" customHeight="1">
      <c r="A18" s="39" t="s">
        <v>287</v>
      </c>
      <c r="B18" s="40" t="s">
        <v>288</v>
      </c>
      <c r="C18" s="41">
        <v>79.34</v>
      </c>
      <c r="D18" s="40" t="s">
        <v>289</v>
      </c>
      <c r="E18" s="40" t="s">
        <v>290</v>
      </c>
      <c r="F18" s="41"/>
      <c r="G18" s="40" t="s">
        <v>291</v>
      </c>
      <c r="H18" s="40" t="s">
        <v>292</v>
      </c>
      <c r="I18" s="41"/>
    </row>
    <row r="19" spans="1:9" ht="15" customHeight="1">
      <c r="A19" s="39" t="s">
        <v>293</v>
      </c>
      <c r="B19" s="40" t="s">
        <v>294</v>
      </c>
      <c r="C19" s="41">
        <v>4.16</v>
      </c>
      <c r="D19" s="40" t="s">
        <v>295</v>
      </c>
      <c r="E19" s="40" t="s">
        <v>296</v>
      </c>
      <c r="F19" s="41">
        <v>1.06</v>
      </c>
      <c r="G19" s="40" t="s">
        <v>297</v>
      </c>
      <c r="H19" s="40" t="s">
        <v>298</v>
      </c>
      <c r="I19" s="41"/>
    </row>
    <row r="20" spans="1:9" ht="15" customHeight="1">
      <c r="A20" s="39" t="s">
        <v>299</v>
      </c>
      <c r="B20" s="40" t="s">
        <v>300</v>
      </c>
      <c r="C20" s="41">
        <v>18.23</v>
      </c>
      <c r="D20" s="40" t="s">
        <v>301</v>
      </c>
      <c r="E20" s="40" t="s">
        <v>302</v>
      </c>
      <c r="F20" s="41"/>
      <c r="G20" s="42" t="s">
        <v>303</v>
      </c>
      <c r="H20" s="42" t="s">
        <v>304</v>
      </c>
      <c r="I20" s="41"/>
    </row>
    <row r="21" spans="1:9" ht="15" customHeight="1">
      <c r="A21" s="39" t="s">
        <v>305</v>
      </c>
      <c r="B21" s="40" t="s">
        <v>306</v>
      </c>
      <c r="C21" s="43">
        <f>SUM(C22:C32)</f>
        <v>71.78999999999999</v>
      </c>
      <c r="D21" s="40" t="s">
        <v>307</v>
      </c>
      <c r="E21" s="40" t="s">
        <v>308</v>
      </c>
      <c r="F21" s="41">
        <v>1.81</v>
      </c>
      <c r="G21" s="44" t="s">
        <v>309</v>
      </c>
      <c r="H21" s="44" t="s">
        <v>310</v>
      </c>
      <c r="I21" s="41"/>
    </row>
    <row r="22" spans="1:9" ht="15" customHeight="1">
      <c r="A22" s="39" t="s">
        <v>311</v>
      </c>
      <c r="B22" s="40" t="s">
        <v>312</v>
      </c>
      <c r="C22" s="43"/>
      <c r="D22" s="42" t="s">
        <v>313</v>
      </c>
      <c r="E22" s="42" t="s">
        <v>314</v>
      </c>
      <c r="F22" s="45">
        <v>2.19</v>
      </c>
      <c r="G22" s="44" t="s">
        <v>315</v>
      </c>
      <c r="H22" s="44" t="s">
        <v>316</v>
      </c>
      <c r="I22" s="41"/>
    </row>
    <row r="23" spans="1:9" ht="15" customHeight="1">
      <c r="A23" s="39" t="s">
        <v>317</v>
      </c>
      <c r="B23" s="40" t="s">
        <v>318</v>
      </c>
      <c r="C23" s="43"/>
      <c r="D23" s="44" t="s">
        <v>319</v>
      </c>
      <c r="E23" s="44" t="s">
        <v>320</v>
      </c>
      <c r="F23" s="46">
        <v>6.66</v>
      </c>
      <c r="G23" s="44" t="s">
        <v>321</v>
      </c>
      <c r="H23" s="44" t="s">
        <v>322</v>
      </c>
      <c r="I23" s="41"/>
    </row>
    <row r="24" spans="1:9" ht="15" customHeight="1">
      <c r="A24" s="39" t="s">
        <v>323</v>
      </c>
      <c r="B24" s="40" t="s">
        <v>324</v>
      </c>
      <c r="C24" s="43"/>
      <c r="D24" s="44" t="s">
        <v>325</v>
      </c>
      <c r="E24" s="44" t="s">
        <v>326</v>
      </c>
      <c r="F24" s="46">
        <v>103.81</v>
      </c>
      <c r="G24" s="44" t="s">
        <v>327</v>
      </c>
      <c r="H24" s="44" t="s">
        <v>328</v>
      </c>
      <c r="I24" s="41"/>
    </row>
    <row r="25" spans="1:9" ht="15" customHeight="1">
      <c r="A25" s="39" t="s">
        <v>329</v>
      </c>
      <c r="B25" s="40" t="s">
        <v>330</v>
      </c>
      <c r="C25" s="43">
        <v>30.49</v>
      </c>
      <c r="D25" s="44" t="s">
        <v>331</v>
      </c>
      <c r="E25" s="44" t="s">
        <v>332</v>
      </c>
      <c r="F25" s="47"/>
      <c r="G25" s="44" t="s">
        <v>333</v>
      </c>
      <c r="H25" s="44" t="s">
        <v>334</v>
      </c>
      <c r="I25" s="41"/>
    </row>
    <row r="26" spans="1:9" ht="15" customHeight="1">
      <c r="A26" s="39" t="s">
        <v>335</v>
      </c>
      <c r="B26" s="40" t="s">
        <v>336</v>
      </c>
      <c r="C26" s="43">
        <v>13.94</v>
      </c>
      <c r="D26" s="44" t="s">
        <v>337</v>
      </c>
      <c r="E26" s="44" t="s">
        <v>338</v>
      </c>
      <c r="F26" s="47"/>
      <c r="G26" s="44" t="s">
        <v>339</v>
      </c>
      <c r="H26" s="44" t="s">
        <v>340</v>
      </c>
      <c r="I26" s="41"/>
    </row>
    <row r="27" spans="1:9" ht="15" customHeight="1">
      <c r="A27" s="39" t="s">
        <v>341</v>
      </c>
      <c r="B27" s="40" t="s">
        <v>342</v>
      </c>
      <c r="C27" s="43"/>
      <c r="D27" s="44" t="s">
        <v>343</v>
      </c>
      <c r="E27" s="44" t="s">
        <v>344</v>
      </c>
      <c r="F27" s="46">
        <v>25.3</v>
      </c>
      <c r="G27" s="44" t="s">
        <v>345</v>
      </c>
      <c r="H27" s="44" t="s">
        <v>172</v>
      </c>
      <c r="I27" s="41">
        <f>SUM(I28:I31)</f>
        <v>0.15</v>
      </c>
    </row>
    <row r="28" spans="1:9" ht="15" customHeight="1">
      <c r="A28" s="39" t="s">
        <v>346</v>
      </c>
      <c r="B28" s="40" t="s">
        <v>347</v>
      </c>
      <c r="C28" s="43">
        <v>6.3</v>
      </c>
      <c r="D28" s="44" t="s">
        <v>348</v>
      </c>
      <c r="E28" s="44" t="s">
        <v>349</v>
      </c>
      <c r="F28" s="46">
        <v>88.93</v>
      </c>
      <c r="G28" s="44" t="s">
        <v>350</v>
      </c>
      <c r="H28" s="44" t="s">
        <v>351</v>
      </c>
      <c r="I28" s="41"/>
    </row>
    <row r="29" spans="1:9" ht="15" customHeight="1">
      <c r="A29" s="39" t="s">
        <v>352</v>
      </c>
      <c r="B29" s="40" t="s">
        <v>353</v>
      </c>
      <c r="C29" s="43"/>
      <c r="D29" s="44" t="s">
        <v>354</v>
      </c>
      <c r="E29" s="44" t="s">
        <v>355</v>
      </c>
      <c r="F29" s="46">
        <v>7</v>
      </c>
      <c r="G29" s="44" t="s">
        <v>356</v>
      </c>
      <c r="H29" s="44" t="s">
        <v>357</v>
      </c>
      <c r="I29" s="41"/>
    </row>
    <row r="30" spans="1:9" ht="15" customHeight="1">
      <c r="A30" s="39" t="s">
        <v>358</v>
      </c>
      <c r="B30" s="40" t="s">
        <v>359</v>
      </c>
      <c r="C30" s="43">
        <v>0.06</v>
      </c>
      <c r="D30" s="44" t="s">
        <v>360</v>
      </c>
      <c r="E30" s="44" t="s">
        <v>361</v>
      </c>
      <c r="F30" s="46"/>
      <c r="G30" s="44" t="s">
        <v>362</v>
      </c>
      <c r="H30" s="44" t="s">
        <v>363</v>
      </c>
      <c r="I30" s="41"/>
    </row>
    <row r="31" spans="1:9" ht="15" customHeight="1">
      <c r="A31" s="39" t="s">
        <v>364</v>
      </c>
      <c r="B31" s="40" t="s">
        <v>365</v>
      </c>
      <c r="C31" s="43"/>
      <c r="D31" s="44" t="s">
        <v>366</v>
      </c>
      <c r="E31" s="44" t="s">
        <v>367</v>
      </c>
      <c r="F31" s="46"/>
      <c r="G31" s="44" t="s">
        <v>368</v>
      </c>
      <c r="H31" s="44" t="s">
        <v>175</v>
      </c>
      <c r="I31" s="41">
        <v>0.15</v>
      </c>
    </row>
    <row r="32" spans="1:9" ht="15" customHeight="1">
      <c r="A32" s="39" t="s">
        <v>369</v>
      </c>
      <c r="B32" s="40" t="s">
        <v>370</v>
      </c>
      <c r="C32" s="43">
        <v>21</v>
      </c>
      <c r="D32" s="44" t="s">
        <v>371</v>
      </c>
      <c r="E32" s="44" t="s">
        <v>372</v>
      </c>
      <c r="F32" s="46">
        <v>42.66</v>
      </c>
      <c r="G32" s="44" t="s">
        <v>5</v>
      </c>
      <c r="H32" s="44" t="s">
        <v>5</v>
      </c>
      <c r="I32" s="54"/>
    </row>
    <row r="33" spans="1:9" ht="15" customHeight="1">
      <c r="A33" s="39" t="s">
        <v>5</v>
      </c>
      <c r="B33" s="40" t="s">
        <v>5</v>
      </c>
      <c r="C33" s="48"/>
      <c r="D33" s="44" t="s">
        <v>373</v>
      </c>
      <c r="E33" s="44" t="s">
        <v>374</v>
      </c>
      <c r="F33" s="46"/>
      <c r="G33" s="44" t="s">
        <v>5</v>
      </c>
      <c r="H33" s="44" t="s">
        <v>5</v>
      </c>
      <c r="I33" s="54"/>
    </row>
    <row r="34" spans="1:9" ht="15" customHeight="1">
      <c r="A34" s="39" t="s">
        <v>5</v>
      </c>
      <c r="B34" s="40" t="s">
        <v>5</v>
      </c>
      <c r="C34" s="48"/>
      <c r="D34" s="44" t="s">
        <v>375</v>
      </c>
      <c r="E34" s="44" t="s">
        <v>376</v>
      </c>
      <c r="F34" s="46">
        <v>135.56</v>
      </c>
      <c r="G34" s="44" t="s">
        <v>5</v>
      </c>
      <c r="H34" s="44" t="s">
        <v>5</v>
      </c>
      <c r="I34" s="54"/>
    </row>
    <row r="35" spans="1:9" ht="15" customHeight="1">
      <c r="A35" s="104" t="s">
        <v>377</v>
      </c>
      <c r="B35" s="105" t="s">
        <v>5</v>
      </c>
      <c r="C35" s="43">
        <f>C7+C21</f>
        <v>1089.79</v>
      </c>
      <c r="D35" s="138" t="s">
        <v>378</v>
      </c>
      <c r="E35" s="138" t="s">
        <v>5</v>
      </c>
      <c r="F35" s="138" t="s">
        <v>5</v>
      </c>
      <c r="G35" s="138" t="s">
        <v>5</v>
      </c>
      <c r="H35" s="138" t="s">
        <v>5</v>
      </c>
      <c r="I35" s="41">
        <f>F7+I7+I10+I27</f>
        <v>467.11</v>
      </c>
    </row>
    <row r="36" spans="1:9" s="36" customFormat="1" ht="19.5" customHeight="1">
      <c r="A36" s="139" t="s">
        <v>379</v>
      </c>
      <c r="B36" s="139"/>
      <c r="C36" s="139"/>
      <c r="D36" s="139"/>
      <c r="E36" s="139"/>
      <c r="F36" s="139"/>
      <c r="G36" s="139"/>
      <c r="H36" s="139"/>
      <c r="I36" s="139"/>
    </row>
    <row r="37" ht="12.75">
      <c r="I37" s="55"/>
    </row>
    <row r="40" ht="12.75">
      <c r="F40" s="97"/>
    </row>
  </sheetData>
  <sheetProtection/>
  <mergeCells count="14">
    <mergeCell ref="A35:B35"/>
    <mergeCell ref="D35:H35"/>
    <mergeCell ref="A36:I36"/>
    <mergeCell ref="A5:A6"/>
    <mergeCell ref="B5:B6"/>
    <mergeCell ref="C5:C6"/>
    <mergeCell ref="D5:D6"/>
    <mergeCell ref="E5:E6"/>
    <mergeCell ref="F5:F6"/>
    <mergeCell ref="G5:G6"/>
    <mergeCell ref="H5:H6"/>
    <mergeCell ref="I5:I6"/>
    <mergeCell ref="A4:C4"/>
    <mergeCell ref="D4:I4"/>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G18" sqref="G18"/>
    </sheetView>
  </sheetViews>
  <sheetFormatPr defaultColWidth="9.140625" defaultRowHeight="12.75"/>
  <cols>
    <col min="1" max="1" width="11.7109375" style="0" customWidth="1"/>
    <col min="2" max="2" width="11.140625" style="0" customWidth="1"/>
    <col min="3" max="3" width="11.00390625" style="0" customWidth="1"/>
    <col min="4" max="4" width="10.7109375" style="0" customWidth="1"/>
    <col min="5" max="5" width="10.140625" style="0" customWidth="1"/>
    <col min="6" max="6" width="9.00390625" style="0" customWidth="1"/>
    <col min="7" max="7" width="11.7109375" style="0" customWidth="1"/>
    <col min="8" max="8" width="11.8515625" style="0" customWidth="1"/>
    <col min="9" max="9" width="11.421875" style="0" customWidth="1"/>
    <col min="10" max="10" width="11.00390625" style="0" customWidth="1"/>
    <col min="11" max="11" width="11.140625" style="0" customWidth="1"/>
    <col min="12" max="12" width="8.28125" style="0" customWidth="1"/>
    <col min="13" max="13" width="9.7109375" style="0" customWidth="1"/>
  </cols>
  <sheetData>
    <row r="1" ht="27" customHeight="1">
      <c r="G1" s="28" t="s">
        <v>380</v>
      </c>
    </row>
    <row r="2" ht="12.75" customHeight="1">
      <c r="L2" s="35" t="s">
        <v>381</v>
      </c>
    </row>
    <row r="3" spans="1:12" ht="12.75">
      <c r="A3" s="29" t="s">
        <v>382</v>
      </c>
      <c r="L3" s="35" t="s">
        <v>3</v>
      </c>
    </row>
    <row r="4" spans="1:12" ht="45.75" customHeight="1">
      <c r="A4" s="127" t="s">
        <v>383</v>
      </c>
      <c r="B4" s="128" t="s">
        <v>5</v>
      </c>
      <c r="C4" s="128" t="s">
        <v>5</v>
      </c>
      <c r="D4" s="128" t="s">
        <v>5</v>
      </c>
      <c r="E4" s="128" t="s">
        <v>5</v>
      </c>
      <c r="F4" s="128" t="s">
        <v>5</v>
      </c>
      <c r="G4" s="128" t="s">
        <v>220</v>
      </c>
      <c r="H4" s="128" t="s">
        <v>5</v>
      </c>
      <c r="I4" s="128" t="s">
        <v>5</v>
      </c>
      <c r="J4" s="128" t="s">
        <v>5</v>
      </c>
      <c r="K4" s="128" t="s">
        <v>5</v>
      </c>
      <c r="L4" s="128" t="s">
        <v>5</v>
      </c>
    </row>
    <row r="5" spans="1:12" ht="36" customHeight="1">
      <c r="A5" s="130" t="s">
        <v>120</v>
      </c>
      <c r="B5" s="126" t="s">
        <v>384</v>
      </c>
      <c r="C5" s="126" t="s">
        <v>385</v>
      </c>
      <c r="D5" s="126" t="s">
        <v>5</v>
      </c>
      <c r="E5" s="126" t="s">
        <v>5</v>
      </c>
      <c r="F5" s="126" t="s">
        <v>386</v>
      </c>
      <c r="G5" s="126" t="s">
        <v>120</v>
      </c>
      <c r="H5" s="126" t="s">
        <v>384</v>
      </c>
      <c r="I5" s="126" t="s">
        <v>385</v>
      </c>
      <c r="J5" s="126" t="s">
        <v>5</v>
      </c>
      <c r="K5" s="126" t="s">
        <v>5</v>
      </c>
      <c r="L5" s="126" t="s">
        <v>386</v>
      </c>
    </row>
    <row r="6" spans="1:12" ht="53.25" customHeight="1">
      <c r="A6" s="130" t="s">
        <v>5</v>
      </c>
      <c r="B6" s="126" t="s">
        <v>5</v>
      </c>
      <c r="C6" s="30" t="s">
        <v>116</v>
      </c>
      <c r="D6" s="30" t="s">
        <v>387</v>
      </c>
      <c r="E6" s="30" t="s">
        <v>388</v>
      </c>
      <c r="F6" s="126" t="s">
        <v>5</v>
      </c>
      <c r="G6" s="126" t="s">
        <v>5</v>
      </c>
      <c r="H6" s="126" t="s">
        <v>5</v>
      </c>
      <c r="I6" s="30" t="s">
        <v>116</v>
      </c>
      <c r="J6" s="30" t="s">
        <v>387</v>
      </c>
      <c r="K6" s="30" t="s">
        <v>388</v>
      </c>
      <c r="L6" s="126" t="s">
        <v>5</v>
      </c>
    </row>
    <row r="7" spans="1:12" ht="24" customHeight="1">
      <c r="A7" s="31" t="s">
        <v>11</v>
      </c>
      <c r="B7" s="32" t="s">
        <v>12</v>
      </c>
      <c r="C7" s="32" t="s">
        <v>20</v>
      </c>
      <c r="D7" s="32" t="s">
        <v>24</v>
      </c>
      <c r="E7" s="32" t="s">
        <v>28</v>
      </c>
      <c r="F7" s="32" t="s">
        <v>32</v>
      </c>
      <c r="G7" s="32" t="s">
        <v>36</v>
      </c>
      <c r="H7" s="32" t="s">
        <v>39</v>
      </c>
      <c r="I7" s="32" t="s">
        <v>42</v>
      </c>
      <c r="J7" s="32" t="s">
        <v>45</v>
      </c>
      <c r="K7" s="32" t="s">
        <v>48</v>
      </c>
      <c r="L7" s="32" t="s">
        <v>51</v>
      </c>
    </row>
    <row r="8" spans="1:12" s="26" customFormat="1" ht="43.5" customHeight="1">
      <c r="A8" s="33">
        <f>B8+C8+F8</f>
        <v>10</v>
      </c>
      <c r="B8" s="34"/>
      <c r="C8" s="34">
        <f>D8+E8</f>
        <v>0</v>
      </c>
      <c r="D8" s="34"/>
      <c r="E8" s="34"/>
      <c r="F8" s="34">
        <v>10</v>
      </c>
      <c r="G8" s="34">
        <f>H8+I8+L8</f>
        <v>6.66</v>
      </c>
      <c r="H8" s="34"/>
      <c r="I8" s="34">
        <f>J8+K8</f>
        <v>0</v>
      </c>
      <c r="J8" s="34"/>
      <c r="K8" s="34"/>
      <c r="L8" s="34">
        <v>6.66</v>
      </c>
    </row>
    <row r="9" spans="1:12" s="27" customFormat="1" ht="30" customHeight="1">
      <c r="A9" s="140" t="s">
        <v>389</v>
      </c>
      <c r="B9" s="141"/>
      <c r="C9" s="141"/>
      <c r="D9" s="141"/>
      <c r="E9" s="141"/>
      <c r="F9" s="141"/>
      <c r="G9" s="141"/>
      <c r="H9" s="141"/>
      <c r="I9" s="141"/>
      <c r="J9" s="141"/>
      <c r="K9" s="141"/>
      <c r="L9" s="141"/>
    </row>
  </sheetData>
  <sheetProtection/>
  <mergeCells count="11">
    <mergeCell ref="H5:H6"/>
    <mergeCell ref="L5:L6"/>
    <mergeCell ref="A4:F4"/>
    <mergeCell ref="G4:L4"/>
    <mergeCell ref="C5:E5"/>
    <mergeCell ref="I5:K5"/>
    <mergeCell ref="A9:L9"/>
    <mergeCell ref="A5:A6"/>
    <mergeCell ref="B5:B6"/>
    <mergeCell ref="F5:F6"/>
    <mergeCell ref="G5:G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16"/>
  <sheetViews>
    <sheetView workbookViewId="0" topLeftCell="A1">
      <selection activeCell="D25" sqref="D25"/>
    </sheetView>
  </sheetViews>
  <sheetFormatPr defaultColWidth="9.140625" defaultRowHeight="12.75"/>
  <cols>
    <col min="1" max="3" width="3.140625" style="0" customWidth="1"/>
    <col min="4" max="4" width="60.7109375" style="0" customWidth="1"/>
    <col min="5" max="10" width="16.00390625" style="0" customWidth="1"/>
  </cols>
  <sheetData>
    <row r="1" spans="1:9" s="12" customFormat="1" ht="30" customHeight="1">
      <c r="A1" s="146" t="s">
        <v>390</v>
      </c>
      <c r="B1" s="146"/>
      <c r="C1" s="146"/>
      <c r="D1" s="146"/>
      <c r="E1" s="146"/>
      <c r="F1" s="146"/>
      <c r="G1" s="146"/>
      <c r="H1" s="146"/>
      <c r="I1" s="146"/>
    </row>
    <row r="2" spans="1:9" s="13" customFormat="1" ht="10.5" customHeight="1">
      <c r="A2" s="16"/>
      <c r="B2" s="16"/>
      <c r="C2" s="16"/>
      <c r="I2" s="25" t="s">
        <v>391</v>
      </c>
    </row>
    <row r="3" spans="1:9" s="13" customFormat="1" ht="15" customHeight="1">
      <c r="A3" s="17" t="s">
        <v>392</v>
      </c>
      <c r="B3" s="16"/>
      <c r="C3" s="16"/>
      <c r="D3" s="18"/>
      <c r="E3" s="18"/>
      <c r="F3" s="18"/>
      <c r="G3" s="18"/>
      <c r="H3" s="18"/>
      <c r="I3" s="25" t="s">
        <v>3</v>
      </c>
    </row>
    <row r="4" spans="1:9" s="14" customFormat="1" ht="20.25" customHeight="1">
      <c r="A4" s="143" t="s">
        <v>393</v>
      </c>
      <c r="B4" s="143"/>
      <c r="C4" s="143"/>
      <c r="D4" s="142" t="s">
        <v>94</v>
      </c>
      <c r="E4" s="142" t="s">
        <v>394</v>
      </c>
      <c r="F4" s="142" t="s">
        <v>212</v>
      </c>
      <c r="G4" s="142"/>
      <c r="H4" s="142"/>
      <c r="I4" s="142" t="s">
        <v>96</v>
      </c>
    </row>
    <row r="5" spans="1:9" s="14" customFormat="1" ht="27" customHeight="1">
      <c r="A5" s="143" t="s">
        <v>179</v>
      </c>
      <c r="B5" s="143"/>
      <c r="C5" s="143" t="s">
        <v>108</v>
      </c>
      <c r="D5" s="142"/>
      <c r="E5" s="142"/>
      <c r="F5" s="142" t="s">
        <v>116</v>
      </c>
      <c r="G5" s="142" t="s">
        <v>395</v>
      </c>
      <c r="H5" s="142" t="s">
        <v>181</v>
      </c>
      <c r="I5" s="142"/>
    </row>
    <row r="6" spans="1:9" s="14" customFormat="1" ht="18" customHeight="1">
      <c r="A6" s="143"/>
      <c r="B6" s="143"/>
      <c r="C6" s="143"/>
      <c r="D6" s="142"/>
      <c r="E6" s="142"/>
      <c r="F6" s="142"/>
      <c r="G6" s="142"/>
      <c r="H6" s="142"/>
      <c r="I6" s="142"/>
    </row>
    <row r="7" spans="1:9" s="14" customFormat="1" ht="22.5" customHeight="1">
      <c r="A7" s="143"/>
      <c r="B7" s="143"/>
      <c r="C7" s="143"/>
      <c r="D7" s="142"/>
      <c r="E7" s="142"/>
      <c r="F7" s="142"/>
      <c r="G7" s="142"/>
      <c r="H7" s="142"/>
      <c r="I7" s="142"/>
    </row>
    <row r="8" spans="1:9" s="14" customFormat="1" ht="22.5" customHeight="1">
      <c r="A8" s="143" t="s">
        <v>10</v>
      </c>
      <c r="B8" s="143"/>
      <c r="C8" s="143"/>
      <c r="D8" s="19">
        <v>1</v>
      </c>
      <c r="E8" s="19">
        <v>2</v>
      </c>
      <c r="F8" s="19">
        <v>3</v>
      </c>
      <c r="G8" s="19">
        <v>4</v>
      </c>
      <c r="H8" s="19">
        <v>5</v>
      </c>
      <c r="I8" s="19">
        <v>6</v>
      </c>
    </row>
    <row r="9" spans="1:9" s="14" customFormat="1" ht="22.5" customHeight="1">
      <c r="A9" s="143" t="s">
        <v>120</v>
      </c>
      <c r="B9" s="143"/>
      <c r="C9" s="143"/>
      <c r="D9" s="20"/>
      <c r="E9" s="20"/>
      <c r="F9" s="20"/>
      <c r="G9" s="20"/>
      <c r="H9" s="20"/>
      <c r="I9" s="20"/>
    </row>
    <row r="10" spans="1:9" s="15" customFormat="1" ht="22.5" customHeight="1">
      <c r="A10" s="143"/>
      <c r="B10" s="143"/>
      <c r="C10" s="21"/>
      <c r="D10" s="22"/>
      <c r="E10" s="22"/>
      <c r="F10" s="22"/>
      <c r="G10" s="23"/>
      <c r="H10" s="23"/>
      <c r="I10" s="22"/>
    </row>
    <row r="11" spans="1:9" s="15" customFormat="1" ht="22.5" customHeight="1">
      <c r="A11" s="143"/>
      <c r="B11" s="143"/>
      <c r="C11" s="24"/>
      <c r="D11" s="22"/>
      <c r="E11" s="22"/>
      <c r="F11" s="22"/>
      <c r="G11" s="22"/>
      <c r="H11" s="22"/>
      <c r="I11" s="22"/>
    </row>
    <row r="12" spans="1:9" s="15" customFormat="1" ht="22.5" customHeight="1">
      <c r="A12" s="143"/>
      <c r="B12" s="143"/>
      <c r="C12" s="21"/>
      <c r="D12" s="22"/>
      <c r="E12" s="22"/>
      <c r="F12" s="22"/>
      <c r="G12" s="22"/>
      <c r="H12" s="22"/>
      <c r="I12" s="22"/>
    </row>
    <row r="13" spans="1:9" s="15" customFormat="1" ht="22.5" customHeight="1">
      <c r="A13" s="143"/>
      <c r="B13" s="143"/>
      <c r="C13" s="24"/>
      <c r="D13" s="22"/>
      <c r="E13" s="22"/>
      <c r="F13" s="22"/>
      <c r="G13" s="22"/>
      <c r="H13" s="22"/>
      <c r="I13" s="22"/>
    </row>
    <row r="14" spans="1:9" s="15" customFormat="1" ht="22.5" customHeight="1">
      <c r="A14" s="143"/>
      <c r="B14" s="143"/>
      <c r="C14" s="24"/>
      <c r="D14" s="22"/>
      <c r="E14" s="22"/>
      <c r="F14" s="22"/>
      <c r="G14" s="22"/>
      <c r="H14" s="22"/>
      <c r="I14" s="22"/>
    </row>
    <row r="15" spans="1:9" s="15" customFormat="1" ht="22.5" customHeight="1">
      <c r="A15" s="143"/>
      <c r="B15" s="143"/>
      <c r="C15" s="24"/>
      <c r="D15" s="22"/>
      <c r="E15" s="22"/>
      <c r="F15" s="22"/>
      <c r="G15" s="22"/>
      <c r="H15" s="22"/>
      <c r="I15" s="22"/>
    </row>
    <row r="16" spans="1:9" s="1" customFormat="1" ht="32.25" customHeight="1">
      <c r="A16" s="144" t="s">
        <v>400</v>
      </c>
      <c r="B16" s="145"/>
      <c r="C16" s="145"/>
      <c r="D16" s="145"/>
      <c r="E16" s="145"/>
      <c r="F16" s="145"/>
      <c r="G16" s="145"/>
      <c r="H16" s="145"/>
      <c r="I16" s="145"/>
    </row>
  </sheetData>
  <sheetProtection/>
  <mergeCells count="20">
    <mergeCell ref="A13:B13"/>
    <mergeCell ref="A14:B14"/>
    <mergeCell ref="A15:B15"/>
    <mergeCell ref="A16:I16"/>
    <mergeCell ref="A1:I1"/>
    <mergeCell ref="A4:C4"/>
    <mergeCell ref="F4:H4"/>
    <mergeCell ref="A8:C8"/>
    <mergeCell ref="A9:C9"/>
    <mergeCell ref="A10:B10"/>
    <mergeCell ref="G5:G7"/>
    <mergeCell ref="H5:H7"/>
    <mergeCell ref="I4:I7"/>
    <mergeCell ref="A5:B7"/>
    <mergeCell ref="A11:B11"/>
    <mergeCell ref="A12:B12"/>
    <mergeCell ref="C5:C7"/>
    <mergeCell ref="D4:D7"/>
    <mergeCell ref="E4:E7"/>
    <mergeCell ref="F5:F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IV16"/>
  <sheetViews>
    <sheetView tabSelected="1" zoomScaleSheetLayoutView="100" workbookViewId="0" topLeftCell="A1">
      <selection activeCell="G18" sqref="G18"/>
    </sheetView>
  </sheetViews>
  <sheetFormatPr defaultColWidth="9.140625" defaultRowHeight="12.75"/>
  <cols>
    <col min="1" max="1" width="18.00390625" style="0" customWidth="1"/>
    <col min="2" max="2" width="8.140625" style="0" customWidth="1"/>
    <col min="3" max="3" width="18.00390625" style="0" customWidth="1"/>
    <col min="4" max="4" width="1.7109375" style="0" customWidth="1"/>
    <col min="5" max="9" width="18.00390625" style="0" customWidth="1"/>
  </cols>
  <sheetData>
    <row r="1" spans="1:9" ht="20.25" customHeight="1">
      <c r="A1" s="162" t="s">
        <v>396</v>
      </c>
      <c r="B1" s="162"/>
      <c r="C1" s="162"/>
      <c r="D1" s="162"/>
      <c r="E1" s="162"/>
      <c r="F1" s="162"/>
      <c r="G1" s="162"/>
      <c r="H1" s="162"/>
      <c r="I1" s="162"/>
    </row>
    <row r="2" spans="1:9" ht="12.75" customHeight="1">
      <c r="A2" s="2"/>
      <c r="B2" s="2"/>
      <c r="C2" s="163"/>
      <c r="D2" s="163"/>
      <c r="E2" s="3"/>
      <c r="F2" s="164"/>
      <c r="G2" s="164"/>
      <c r="H2" s="165" t="s">
        <v>397</v>
      </c>
      <c r="I2" s="165"/>
    </row>
    <row r="3" spans="1:9" ht="14.25" customHeight="1">
      <c r="A3" s="4" t="s">
        <v>106</v>
      </c>
      <c r="B3" s="2"/>
      <c r="C3" s="163"/>
      <c r="D3" s="163"/>
      <c r="E3" s="5"/>
      <c r="F3" s="166"/>
      <c r="G3" s="166"/>
      <c r="H3" s="165" t="s">
        <v>3</v>
      </c>
      <c r="I3" s="165"/>
    </row>
    <row r="4" spans="1:9" ht="15.75" customHeight="1">
      <c r="A4" s="159" t="s">
        <v>398</v>
      </c>
      <c r="B4" s="159"/>
      <c r="C4" s="159"/>
      <c r="D4" s="159"/>
      <c r="E4" s="160" t="s">
        <v>212</v>
      </c>
      <c r="F4" s="160"/>
      <c r="G4" s="160"/>
      <c r="H4" s="160"/>
      <c r="I4" s="160"/>
    </row>
    <row r="5" spans="1:9" ht="30" customHeight="1">
      <c r="A5" s="149" t="s">
        <v>399</v>
      </c>
      <c r="B5" s="150"/>
      <c r="C5" s="149" t="s">
        <v>108</v>
      </c>
      <c r="D5" s="150"/>
      <c r="E5" s="161" t="s">
        <v>120</v>
      </c>
      <c r="F5" s="161"/>
      <c r="G5" s="161" t="s">
        <v>395</v>
      </c>
      <c r="H5" s="161"/>
      <c r="I5" s="6" t="s">
        <v>181</v>
      </c>
    </row>
    <row r="6" spans="1:9" ht="15.75" customHeight="1">
      <c r="A6" s="149"/>
      <c r="B6" s="150"/>
      <c r="C6" s="149"/>
      <c r="D6" s="150"/>
      <c r="E6" s="156"/>
      <c r="F6" s="156"/>
      <c r="G6" s="156"/>
      <c r="H6" s="156"/>
      <c r="I6" s="7"/>
    </row>
    <row r="7" spans="1:9" ht="15.75" customHeight="1">
      <c r="A7" s="151"/>
      <c r="B7" s="152"/>
      <c r="C7" s="151"/>
      <c r="D7" s="152"/>
      <c r="E7" s="156"/>
      <c r="F7" s="156"/>
      <c r="G7" s="156"/>
      <c r="H7" s="156"/>
      <c r="I7" s="7"/>
    </row>
    <row r="8" spans="1:9" ht="15.75" customHeight="1">
      <c r="A8" s="157" t="s">
        <v>10</v>
      </c>
      <c r="B8" s="157"/>
      <c r="C8" s="157"/>
      <c r="D8" s="157"/>
      <c r="E8" s="158">
        <v>1</v>
      </c>
      <c r="F8" s="158"/>
      <c r="G8" s="158">
        <v>2</v>
      </c>
      <c r="H8" s="158"/>
      <c r="I8" s="8">
        <v>3</v>
      </c>
    </row>
    <row r="9" spans="1:9" ht="15.75" customHeight="1">
      <c r="A9" s="153" t="s">
        <v>120</v>
      </c>
      <c r="B9" s="153"/>
      <c r="C9" s="153"/>
      <c r="D9" s="153"/>
      <c r="E9" s="153"/>
      <c r="F9" s="153"/>
      <c r="G9" s="153"/>
      <c r="H9" s="153"/>
      <c r="I9" s="9"/>
    </row>
    <row r="10" spans="1:9" ht="15.75" customHeight="1">
      <c r="A10" s="153"/>
      <c r="B10" s="153"/>
      <c r="C10" s="155"/>
      <c r="D10" s="155"/>
      <c r="E10" s="154"/>
      <c r="F10" s="154"/>
      <c r="G10" s="154"/>
      <c r="H10" s="154"/>
      <c r="I10" s="10"/>
    </row>
    <row r="11" spans="1:9" ht="15.75" customHeight="1">
      <c r="A11" s="153"/>
      <c r="B11" s="153"/>
      <c r="C11" s="154"/>
      <c r="D11" s="154"/>
      <c r="E11" s="154"/>
      <c r="F11" s="154"/>
      <c r="G11" s="154"/>
      <c r="H11" s="154"/>
      <c r="I11" s="10"/>
    </row>
    <row r="12" spans="1:9" ht="15.75" customHeight="1">
      <c r="A12" s="153"/>
      <c r="B12" s="153"/>
      <c r="C12" s="155"/>
      <c r="D12" s="155"/>
      <c r="E12" s="154"/>
      <c r="F12" s="154"/>
      <c r="G12" s="154"/>
      <c r="H12" s="154"/>
      <c r="I12" s="10"/>
    </row>
    <row r="13" spans="1:9" ht="15.75" customHeight="1">
      <c r="A13" s="153"/>
      <c r="B13" s="153"/>
      <c r="C13" s="154"/>
      <c r="D13" s="154"/>
      <c r="E13" s="154"/>
      <c r="F13" s="154"/>
      <c r="G13" s="154"/>
      <c r="H13" s="154"/>
      <c r="I13" s="10"/>
    </row>
    <row r="14" spans="1:9" ht="15.75" customHeight="1">
      <c r="A14" s="153"/>
      <c r="B14" s="153"/>
      <c r="C14" s="154"/>
      <c r="D14" s="154"/>
      <c r="E14" s="154"/>
      <c r="F14" s="154"/>
      <c r="G14" s="154"/>
      <c r="H14" s="154"/>
      <c r="I14" s="10"/>
    </row>
    <row r="15" spans="1:9" ht="15.75" customHeight="1">
      <c r="A15" s="153"/>
      <c r="B15" s="153"/>
      <c r="C15" s="154"/>
      <c r="D15" s="154"/>
      <c r="E15" s="154"/>
      <c r="F15" s="154"/>
      <c r="G15" s="154"/>
      <c r="H15" s="154"/>
      <c r="I15" s="10"/>
    </row>
    <row r="16" spans="1:256" s="1" customFormat="1" ht="36" customHeight="1">
      <c r="A16" s="147" t="s">
        <v>401</v>
      </c>
      <c r="B16" s="148"/>
      <c r="C16" s="148"/>
      <c r="D16" s="148"/>
      <c r="E16" s="148"/>
      <c r="F16" s="148"/>
      <c r="G16" s="148"/>
      <c r="H16" s="148"/>
      <c r="I16" s="148"/>
      <c r="IS16" s="11"/>
      <c r="IT16" s="11"/>
      <c r="IU16" s="11"/>
      <c r="IV16" s="11"/>
    </row>
  </sheetData>
  <sheetProtection/>
  <mergeCells count="48">
    <mergeCell ref="A1:I1"/>
    <mergeCell ref="C2:D2"/>
    <mergeCell ref="F2:G2"/>
    <mergeCell ref="H2:I2"/>
    <mergeCell ref="C3:D3"/>
    <mergeCell ref="F3:G3"/>
    <mergeCell ref="H3:I3"/>
    <mergeCell ref="A4:D4"/>
    <mergeCell ref="E4:I4"/>
    <mergeCell ref="E5:F5"/>
    <mergeCell ref="G5:H5"/>
    <mergeCell ref="E6:F6"/>
    <mergeCell ref="G6:H6"/>
    <mergeCell ref="E7:F7"/>
    <mergeCell ref="G7:H7"/>
    <mergeCell ref="A8:D8"/>
    <mergeCell ref="E8:F8"/>
    <mergeCell ref="G8:H8"/>
    <mergeCell ref="A9:D9"/>
    <mergeCell ref="E9:F9"/>
    <mergeCell ref="G9:H9"/>
    <mergeCell ref="A10:B10"/>
    <mergeCell ref="C10:D10"/>
    <mergeCell ref="E10:F10"/>
    <mergeCell ref="G10:H10"/>
    <mergeCell ref="A11:B11"/>
    <mergeCell ref="C11:D11"/>
    <mergeCell ref="E11:F11"/>
    <mergeCell ref="G11:H11"/>
    <mergeCell ref="G15:H15"/>
    <mergeCell ref="A12:B12"/>
    <mergeCell ref="C12:D12"/>
    <mergeCell ref="E12:F12"/>
    <mergeCell ref="G12:H12"/>
    <mergeCell ref="A13:B13"/>
    <mergeCell ref="C13:D13"/>
    <mergeCell ref="E13:F13"/>
    <mergeCell ref="G13:H13"/>
    <mergeCell ref="A16:I16"/>
    <mergeCell ref="A5:B7"/>
    <mergeCell ref="C5:D7"/>
    <mergeCell ref="A14:B14"/>
    <mergeCell ref="C14:D14"/>
    <mergeCell ref="E14:F14"/>
    <mergeCell ref="G14:H14"/>
    <mergeCell ref="A15:B15"/>
    <mergeCell ref="C15:D15"/>
    <mergeCell ref="E15:F1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2020-09-15T03:01:26Z</dcterms:created>
  <dcterms:modified xsi:type="dcterms:W3CDTF">2023-03-21T08:47:48Z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D0FD5D31A75A4B9AA40687A6EB037A98</vt:lpwstr>
  </property>
</Properties>
</file>