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34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<sst xmlns="http://schemas.openxmlformats.org/spreadsheetml/2006/main" count="1123" uniqueCount="509">
  <si>
    <t>2022年部门预算公开表</t>
  </si>
  <si>
    <t>单位编码：</t>
  </si>
  <si>
    <t>421006</t>
  </si>
  <si>
    <t>单位名称：</t>
  </si>
  <si>
    <t>岳阳县大坳水库服务所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</si>
  <si>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</si>
  <si>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</si>
  <si>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</si>
  <si>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</si>
  <si>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</si>
  <si>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</si>
  <si>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</si>
  <si>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</si>
  <si>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</si>
  <si>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</si>
  <si>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</si>
  <si>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</si>
  <si>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</si>
  <si>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</si>
  <si>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</si>
  <si>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</si>
  <si>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</si>
  <si>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</si>
  <si>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</si>
  <si>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</si>
  <si>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</si>
  <si>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</si>
  <si>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</si>
  <si>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</si>
  <si>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</si>
  <si>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单位：421006-岳阳县大坳水库服务所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</si>
  <si>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</si>
  <si>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</si>
  <si>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</si>
  <si>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</si>
  <si>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</si>
  <si>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</si>
  <si>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</si>
  <si>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</si>
  <si>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</si>
  <si>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</si>
  <si>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</si>
  <si>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</si>
  <si>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</si>
  <si>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</si>
  <si>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</si>
  <si>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</si>
  <si>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</si>
  <si>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</si>
  <si>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</si>
  <si>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</si>
  <si>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</si>
  <si>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</si>
  <si>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</si>
  <si>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</si>
  <si>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</si>
  <si>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</si>
  <si>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</si>
  <si>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</si>
  <si>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</si>
  <si>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</si>
  <si>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</si>
  <si>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</si>
  <si>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</si>
  <si>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</si>
  <si>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</si>
  <si>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</si>
  <si>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</si>
  <si>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</si>
  <si>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</si>
  <si>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</si>
  <si>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</si>
  <si>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</si>
  <si>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</si>
  <si>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</si>
  <si>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</si>
  <si>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</si>
  <si>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</si>
  <si>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</si>
  <si>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</si>
  <si>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</si>
  <si>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</si>
  <si>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</si>
  <si>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</si>
  <si>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</si>
  <si>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</si>
  <si>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</si>
  <si>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</si>
  <si>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</si>
  <si>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</si>
  <si>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</si>
  <si>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</si>
  <si>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</si>
  <si>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</si>
  <si>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</si>
  <si>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</si>
  <si>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</si>
  <si>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</si>
  <si>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</si>
  <si>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</si>
  <si>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</si>
  <si>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</si>
  <si>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</si>
  <si>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</si>
  <si>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</si>
  <si>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</si>
  <si>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</si>
  <si>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</si>
  <si>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</si>
  <si>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</si>
  <si>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</si>
  <si>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</si>
  <si>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</si>
  <si>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</si>
  <si>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</si>
  <si>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</si>
  <si>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</si>
  <si>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</si>
  <si>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</si>
  <si>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</si>
  <si>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</si>
  <si>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</si>
  <si>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</si>
  <si>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</si>
  <si>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</si>
  <si>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</si>
  <si>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</si>
  <si>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</si>
  <si>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</si>
  <si>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</si>
  <si>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</si>
  <si>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</si>
  <si>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</si>
  <si>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</si>
  <si>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</si>
  <si>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</si>
  <si>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</si>
  <si>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</si>
  <si>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</si>
  <si>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</si>
  <si>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</si>
  <si>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</si>
  <si>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</si>
  <si>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</si>
  <si>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</si>
  <si>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</si>
  <si>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</si>
  <si>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</si>
  <si>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</si>
  <si>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</si>
  <si>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</si>
  <si>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</si>
  <si>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</si>
  <si>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</si>
  <si>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421006</t>
  </si>
  <si>
    <t xml:space="preserve">  岳阳县大坳水库服务所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</si>
  <si>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</si>
  <si>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</si>
  <si>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</si>
  <si>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</si>
  <si>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</si>
  <si>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</si>
  <si>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</si>
  <si>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</si>
  <si>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</si>
  <si>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</si>
  <si>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</si>
  <si>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</si>
  <si>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</si>
  <si>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</si>
  <si>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</si>
  <si>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</si>
  <si>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</si>
  <si>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</si>
  <si>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</si>
  <si>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</si>
  <si>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</si>
  <si>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其他社会保障和就业支出</t>
  </si>
  <si>
    <t xml:space="preserve">    2089999</t>
  </si>
  <si>
    <t>210</t>
  </si>
  <si>
    <t>卫生健康支出</t>
  </si>
  <si>
    <t>11</t>
  </si>
  <si>
    <t xml:space="preserve">    行政事业单位医疗</t>
  </si>
  <si>
    <t>02</t>
  </si>
  <si>
    <t xml:space="preserve">    事业单位医疗</t>
  </si>
  <si>
    <t>213</t>
  </si>
  <si>
    <t>农林水支出</t>
  </si>
  <si>
    <t>03</t>
  </si>
  <si>
    <t>水利</t>
  </si>
  <si>
    <t xml:space="preserve">    2130306</t>
  </si>
  <si>
    <t xml:space="preserve">    水利工程运行与维护</t>
  </si>
  <si>
    <t>221</t>
  </si>
  <si>
    <t>住房保障支出</t>
  </si>
  <si>
    <t>住房改革支出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</si>
  <si>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</si>
  <si>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</si>
  <si>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</si>
  <si>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</si>
  <si>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</si>
  <si>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</si>
  <si>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</si>
  <si>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</si>
  <si>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</si>
  <si>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</si>
  <si>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</si>
  <si>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</si>
  <si>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</si>
  <si>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</si>
  <si>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</si>
  <si>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</si>
  <si>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</si>
  <si>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</si>
  <si>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</si>
  <si>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</si>
  <si>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</si>
  <si>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</si>
  <si>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</si>
  <si>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</si>
  <si>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</si>
  <si>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</si>
  <si>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</si>
  <si>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</si>
  <si>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</si>
  <si>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</si>
  <si>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</si>
  <si>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</si>
  <si>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</si>
  <si>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</si>
  <si>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</si>
  <si>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</si>
  <si>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</si>
  <si>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</si>
  <si>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</si>
  <si>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</si>
  <si>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</si>
  <si>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</si>
  <si>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</si>
  <si>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</si>
  <si>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</si>
  <si>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</si>
  <si>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</si>
  <si>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2130306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</si>
  <si>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</si>
  <si>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</si>
  <si>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</si>
  <si>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</si>
  <si>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</si>
  <si>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</si>
  <si>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</si>
  <si>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</si>
  <si>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</si>
  <si>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</si>
  <si>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</si>
  <si>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</si>
  <si>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</si>
  <si>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</si>
  <si>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</si>
  <si>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</si>
  <si>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</si>
  <si>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</si>
  <si>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</si>
  <si>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</si>
  <si>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</si>
  <si>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</si>
  <si>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</si>
  <si>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</si>
  <si>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</si>
  <si>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</si>
  <si>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</si>
  <si>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</si>
  <si>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</si>
  <si>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</si>
  <si>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</si>
  <si>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</si>
  <si>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</si>
  <si>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</si>
  <si>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</si>
  <si>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</si>
  <si>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</si>
  <si>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</si>
  <si>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</si>
  <si>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</si>
  <si>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</si>
  <si>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</si>
  <si>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</si>
  <si>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</si>
  <si>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</si>
  <si>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</si>
  <si>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</si>
  <si>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</si>
  <si>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</si>
  <si>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</si>
  <si>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</si>
  <si>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</si>
  <si>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</si>
  <si>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</si>
  <si>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</si>
  <si>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</si>
  <si>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</si>
  <si>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</si>
  <si>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</si>
  <si>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</si>
  <si>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</si>
  <si>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</si>
  <si>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</si>
  <si>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</si>
  <si>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</si>
  <si>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</si>
  <si>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</si>
  <si>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</si>
  <si>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</si>
  <si>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</si>
  <si>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</si>
  <si>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</si>
  <si>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</si>
  <si>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</si>
  <si>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</si>
  <si>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</si>
  <si>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</si>
  <si>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</si>
  <si>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</si>
  <si>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</si>
  <si>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</si>
  <si>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</si>
  <si>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</si>
  <si>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</si>
  <si>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</si>
  <si>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</si>
  <si>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</si>
  <si>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</si>
  <si>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</si>
  <si>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</si>
  <si>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</si>
  <si>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</si>
  <si>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</si>
  <si>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</si>
  <si>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</si>
  <si>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</si>
  <si>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</si>
  <si>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</si>
  <si>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</si>
  <si>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</si>
  <si>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</si>
  <si>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</si>
  <si>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</si>
  <si>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注：本单位无对个人和家庭的补助，故本表数据。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</si>
  <si>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</si>
  <si>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</si>
  <si>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</si>
  <si>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</si>
  <si>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</si>
  <si>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</si>
  <si>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</si>
  <si>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</si>
  <si>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</si>
  <si>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</si>
  <si>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</si>
  <si>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</si>
  <si>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</si>
  <si>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</si>
  <si>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</si>
  <si>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</si>
  <si>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</si>
  <si>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</si>
  <si>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</si>
  <si>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</si>
  <si>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</si>
  <si>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</si>
  <si>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</si>
  <si>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</si>
  <si>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</si>
  <si>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</si>
  <si>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</si>
  <si>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</si>
  <si>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</si>
  <si>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</si>
  <si>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</si>
  <si>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</si>
  <si>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</si>
  <si>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</si>
  <si>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</si>
  <si>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</si>
  <si>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</si>
  <si>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</si>
  <si>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</si>
  <si>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</si>
  <si>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</si>
  <si>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</si>
  <si>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</si>
  <si>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</si>
  <si>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</si>
  <si>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</si>
  <si>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</si>
  <si>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</si>
  <si>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注：本单位无政府性基金预算支出，故本表无数据。</t>
  </si>
  <si>
    <t>国有资本经营预算支出表</t>
  </si>
  <si>
    <t>本年国有资本经营预算支出</t>
  </si>
  <si>
    <t>注：本单位无国有资本经营预算支出，故本表无数据。</t>
  </si>
  <si>
    <t>本年财政专户管理资金预算支出</t>
  </si>
  <si>
    <t>注：本单位无财政专户管理资金预算支出，故本表无数据。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</si>
  <si>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</si>
  <si>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</si>
  <si>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</si>
  <si>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</si>
  <si>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</si>
  <si>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</si>
  <si>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</si>
  <si>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</si>
  <si>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</si>
  <si>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</si>
  <si>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</si>
  <si>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</si>
  <si>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</si>
  <si>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421006</t>
  </si>
  <si>
    <t>运转其他类水库管理运行</t>
  </si>
  <si>
    <t xml:space="preserve">   水库管理运行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</si>
  <si>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</si>
  <si>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</si>
  <si>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</si>
  <si>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</si>
  <si>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</si>
  <si>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</si>
  <si>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</si>
  <si>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</si>
  <si>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</si>
  <si>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</si>
  <si>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</si>
  <si>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</si>
  <si>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</si>
  <si>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</si>
  <si>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水库管理运行</t>
  </si>
  <si>
    <t>按文件保证水库管理运行</t>
  </si>
  <si>
    <t>成本指标</t>
  </si>
  <si>
    <t>经济成本指标</t>
  </si>
  <si>
    <t>水库渠道维护经费</t>
  </si>
  <si>
    <t>≤210000</t>
  </si>
  <si>
    <t>水库渠道维护成本</t>
  </si>
  <si>
    <t>未达指标值扣分</t>
  </si>
  <si>
    <t>元</t>
  </si>
  <si>
    <t>≤</t>
  </si>
  <si>
    <t>社会成本指标</t>
  </si>
  <si>
    <t>无</t>
  </si>
  <si>
    <t>生态环境成本指标</t>
  </si>
  <si>
    <t>水库管理运行</t>
  </si>
  <si>
    <t>1座</t>
  </si>
  <si>
    <t>水库管理运行经费</t>
  </si>
  <si>
    <t>座</t>
  </si>
  <si>
    <t>定量</t>
  </si>
  <si>
    <t>产出指标</t>
  </si>
  <si>
    <t>质量指标</t>
  </si>
  <si>
    <t>水库水质达标</t>
  </si>
  <si>
    <t>≥90%</t>
  </si>
  <si>
    <t>达标率</t>
  </si>
  <si>
    <t>%</t>
  </si>
  <si>
    <t>数量指标</t>
  </si>
  <si>
    <t>大坳水库</t>
  </si>
  <si>
    <t>≥13000</t>
  </si>
  <si>
    <t>灌溉水田面积</t>
  </si>
  <si>
    <t>亩</t>
  </si>
  <si>
    <t>时效指标</t>
  </si>
  <si>
    <t>2022年</t>
  </si>
  <si>
    <t>年</t>
  </si>
  <si>
    <t>1-12月</t>
  </si>
  <si>
    <t>月</t>
  </si>
  <si>
    <t>满意度指标</t>
  </si>
  <si>
    <t>服务对象满意度指标</t>
  </si>
  <si>
    <t>社会群众对水库管理满意度</t>
  </si>
  <si>
    <t>≥95%</t>
  </si>
  <si>
    <t>社会群众满意度</t>
  </si>
  <si>
    <t>≥</t>
  </si>
  <si>
    <t>效益指标</t>
  </si>
  <si>
    <t>经济效益指标</t>
  </si>
  <si>
    <t>保证水发电灌溉效益</t>
  </si>
  <si>
    <t>≥80万元</t>
  </si>
  <si>
    <t>保证发电收入</t>
  </si>
  <si>
    <t>社会效益指标</t>
  </si>
  <si>
    <t>保证群众用电用水达标</t>
  </si>
  <si>
    <t>生态效益指标</t>
  </si>
  <si>
    <t>保证水库水质达标率</t>
  </si>
  <si>
    <t>水质达标</t>
  </si>
  <si>
    <t>整体支出绩效目标表</t>
  </si>
  <si>
    <t>单位：岳阳县大坳水库服务所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</si>
  <si>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</si>
  <si>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</si>
  <si>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</si>
  <si>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</si>
  <si>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</si>
  <si>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</si>
  <si>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</si>
  <si>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</si>
  <si>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</si>
  <si>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确保防洪渡汛，提高抗旱能力、确保当地人民生命财产安全</t>
  </si>
  <si>
    <t>重点工作任务完成</t>
  </si>
  <si>
    <t xml:space="preserve"> 防汛工作经费</t>
  </si>
  <si>
    <t>40</t>
  </si>
  <si>
    <t>万元</t>
  </si>
  <si>
    <t>反映本部门防汛经费情况</t>
  </si>
  <si>
    <t>履职目标实现</t>
  </si>
  <si>
    <t>保证防汛工作正常运转</t>
  </si>
  <si>
    <t>100</t>
  </si>
  <si>
    <t>反应本部门制定的年度工作目标达成情况</t>
  </si>
  <si>
    <t>履职效益</t>
  </si>
  <si>
    <t xml:space="preserve"> 防汛设备维护</t>
  </si>
  <si>
    <t>1</t>
  </si>
  <si>
    <t>次</t>
  </si>
  <si>
    <t>反映防汛设备状态</t>
  </si>
  <si>
    <t>满意度</t>
  </si>
  <si>
    <t xml:space="preserve"> 服务对象满意度</t>
  </si>
  <si>
    <t>反映服务对象对部门工作的满意情况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</si>
</sst>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SimSun"/>
      <charset val="134"/>
    </font>
    <font>
      <sz val="10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8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workbookViewId="0">
      <selection activeCell="C12" sqref="C12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5"/>
      <c r="G1" s="45"/>
      <c r="H1" s="45"/>
      <c r="I1" s="45"/>
      <c r="J1" s="45"/>
      <c r="K1" s="45"/>
      <c r="L1" s="45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6"/>
      <c r="L2" s="46"/>
    </row>
    <row r="3" ht="24" customHeight="1" spans="1:12">
      <c r="A3" s="33" t="s">
        <v>243</v>
      </c>
      <c r="B3" s="34"/>
      <c r="C3" s="33" t="s">
        <v>244</v>
      </c>
      <c r="D3" s="35"/>
      <c r="E3" s="34"/>
      <c r="F3" s="32"/>
      <c r="G3" s="32"/>
      <c r="H3" s="32"/>
      <c r="I3" s="32"/>
      <c r="J3" s="32"/>
      <c r="K3" s="46"/>
      <c r="L3" s="46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235</v>
      </c>
      <c r="E4" s="37" t="s">
        <v>236</v>
      </c>
    </row>
    <row r="5" spans="1:5">
      <c r="A5" s="38">
        <v>301</v>
      </c>
      <c r="B5" s="39" t="s">
        <v>216</v>
      </c>
      <c r="C5" s="40">
        <f t="shared" ref="C5:C68" si="0">D5+E5</f>
        <v>144.999621</v>
      </c>
      <c r="D5" s="40">
        <f>SUM(D6:D18)</f>
        <v>144.999621</v>
      </c>
      <c r="E5" s="40">
        <f>SUM(E6:E18)</f>
        <v>0</v>
      </c>
    </row>
    <row r="6" spans="1:5">
      <c r="A6" s="41">
        <v>30101</v>
      </c>
      <c r="B6" s="42" t="s">
        <v>245</v>
      </c>
      <c r="C6" s="40">
        <f t="shared" si="0"/>
        <v>51.1344</v>
      </c>
      <c r="D6" s="40">
        <v>51.1344</v>
      </c>
      <c r="E6" s="40"/>
    </row>
    <row r="7" spans="1:5">
      <c r="A7" s="41">
        <v>30102</v>
      </c>
      <c r="B7" s="42" t="s">
        <v>246</v>
      </c>
      <c r="C7" s="40">
        <f t="shared" si="0"/>
        <v>26.7612</v>
      </c>
      <c r="D7" s="40">
        <v>26.7612</v>
      </c>
      <c r="E7" s="40"/>
    </row>
    <row r="8" spans="1:5">
      <c r="A8" s="41">
        <v>30103</v>
      </c>
      <c r="B8" s="42" t="s">
        <v>247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248</v>
      </c>
      <c r="C9" s="40">
        <f t="shared" si="0"/>
        <v>0</v>
      </c>
      <c r="D9" s="43"/>
      <c r="E9" s="40"/>
    </row>
    <row r="10" spans="1:5">
      <c r="A10" s="41">
        <v>30107</v>
      </c>
      <c r="B10" s="42" t="s">
        <v>249</v>
      </c>
      <c r="C10" s="40">
        <f t="shared" si="0"/>
        <v>30.12912</v>
      </c>
      <c r="D10" s="40">
        <v>30.12912</v>
      </c>
      <c r="E10" s="40"/>
    </row>
    <row r="11" spans="1:5">
      <c r="A11" s="41">
        <v>30108</v>
      </c>
      <c r="B11" s="42" t="s">
        <v>250</v>
      </c>
      <c r="C11" s="40">
        <f t="shared" si="0"/>
        <v>13.002163</v>
      </c>
      <c r="D11" s="40">
        <v>13.002163</v>
      </c>
      <c r="E11" s="40"/>
    </row>
    <row r="12" spans="1:5">
      <c r="A12" s="41">
        <v>30109</v>
      </c>
      <c r="B12" s="42" t="s">
        <v>251</v>
      </c>
      <c r="C12" s="40">
        <f t="shared" si="0"/>
        <v>6.501082</v>
      </c>
      <c r="D12" s="40">
        <v>6.501082</v>
      </c>
      <c r="E12" s="40"/>
    </row>
    <row r="13" spans="1:5">
      <c r="A13" s="41">
        <v>30110</v>
      </c>
      <c r="B13" s="42" t="s">
        <v>252</v>
      </c>
      <c r="C13" s="40">
        <f t="shared" si="0"/>
        <v>6.094764</v>
      </c>
      <c r="D13" s="40">
        <v>6.094764</v>
      </c>
      <c r="E13" s="40"/>
    </row>
    <row r="14" spans="1:5">
      <c r="A14" s="41">
        <v>30111</v>
      </c>
      <c r="B14" s="42" t="s">
        <v>253</v>
      </c>
      <c r="C14" s="40">
        <f t="shared" si="0"/>
        <v>0.812635</v>
      </c>
      <c r="D14" s="40">
        <v>0.812635</v>
      </c>
      <c r="E14" s="40"/>
    </row>
    <row r="15" spans="1:5">
      <c r="A15" s="41">
        <v>30112</v>
      </c>
      <c r="B15" s="42" t="s">
        <v>254</v>
      </c>
      <c r="C15" s="40">
        <f t="shared" si="0"/>
        <v>0.812635</v>
      </c>
      <c r="D15" s="40">
        <v>0.812635</v>
      </c>
      <c r="E15" s="40"/>
    </row>
    <row r="16" spans="1:5">
      <c r="A16" s="41">
        <v>30113</v>
      </c>
      <c r="B16" s="42" t="s">
        <v>255</v>
      </c>
      <c r="C16" s="40">
        <f t="shared" si="0"/>
        <v>9.751622</v>
      </c>
      <c r="D16" s="40">
        <v>9.751622</v>
      </c>
      <c r="E16" s="40"/>
    </row>
    <row r="17" spans="1:5">
      <c r="A17" s="41">
        <v>30114</v>
      </c>
      <c r="B17" s="42" t="s">
        <v>256</v>
      </c>
      <c r="C17" s="40">
        <f t="shared" si="0"/>
        <v>0</v>
      </c>
      <c r="D17" s="44"/>
      <c r="E17" s="40"/>
    </row>
    <row r="18" spans="1:5">
      <c r="A18" s="41">
        <v>30199</v>
      </c>
      <c r="B18" s="42" t="s">
        <v>257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258</v>
      </c>
      <c r="C19" s="40">
        <f t="shared" si="0"/>
        <v>8.1</v>
      </c>
      <c r="D19" s="40">
        <f>SUM(D20:D46)</f>
        <v>0</v>
      </c>
      <c r="E19" s="40">
        <f>SUM(E20:E46)</f>
        <v>8.1</v>
      </c>
    </row>
    <row r="20" spans="1:5">
      <c r="A20" s="41">
        <v>30201</v>
      </c>
      <c r="B20" s="42" t="s">
        <v>259</v>
      </c>
      <c r="C20" s="40">
        <f t="shared" si="0"/>
        <v>1.215</v>
      </c>
      <c r="D20" s="40"/>
      <c r="E20" s="40">
        <v>1.215</v>
      </c>
    </row>
    <row r="21" spans="1:5">
      <c r="A21" s="41">
        <v>30202</v>
      </c>
      <c r="B21" s="42" t="s">
        <v>260</v>
      </c>
      <c r="C21" s="40">
        <f t="shared" si="0"/>
        <v>0.27</v>
      </c>
      <c r="D21" s="40"/>
      <c r="E21" s="40">
        <v>0.27</v>
      </c>
    </row>
    <row r="22" spans="1:5">
      <c r="A22" s="41">
        <v>30203</v>
      </c>
      <c r="B22" s="42" t="s">
        <v>261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262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263</v>
      </c>
      <c r="C24" s="40">
        <f t="shared" si="0"/>
        <v>0.2025</v>
      </c>
      <c r="D24" s="40"/>
      <c r="E24" s="40">
        <v>0.2025</v>
      </c>
    </row>
    <row r="25" spans="1:5">
      <c r="A25" s="41">
        <v>30206</v>
      </c>
      <c r="B25" s="42" t="s">
        <v>264</v>
      </c>
      <c r="C25" s="40">
        <f t="shared" si="0"/>
        <v>0.81</v>
      </c>
      <c r="D25" s="40"/>
      <c r="E25" s="40">
        <v>0.81</v>
      </c>
    </row>
    <row r="26" spans="1:5">
      <c r="A26" s="41">
        <v>30207</v>
      </c>
      <c r="B26" s="42" t="s">
        <v>265</v>
      </c>
      <c r="C26" s="40">
        <f t="shared" si="0"/>
        <v>1.35</v>
      </c>
      <c r="D26" s="40"/>
      <c r="E26" s="40">
        <v>1.35</v>
      </c>
    </row>
    <row r="27" spans="1:5">
      <c r="A27" s="41">
        <v>30208</v>
      </c>
      <c r="B27" s="42" t="s">
        <v>266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267</v>
      </c>
      <c r="C28" s="40">
        <f t="shared" si="0"/>
        <v>0.945</v>
      </c>
      <c r="D28" s="40"/>
      <c r="E28" s="40">
        <v>0.945</v>
      </c>
    </row>
    <row r="29" spans="1:5">
      <c r="A29" s="41">
        <v>30211</v>
      </c>
      <c r="B29" s="42" t="s">
        <v>268</v>
      </c>
      <c r="C29" s="40">
        <f t="shared" si="0"/>
        <v>1.62</v>
      </c>
      <c r="D29" s="40"/>
      <c r="E29" s="40">
        <v>1.62</v>
      </c>
    </row>
    <row r="30" spans="1:5">
      <c r="A30" s="41">
        <v>30212</v>
      </c>
      <c r="B30" s="42" t="s">
        <v>269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270</v>
      </c>
      <c r="C31" s="40">
        <f t="shared" si="0"/>
        <v>0.27</v>
      </c>
      <c r="D31" s="40"/>
      <c r="E31" s="40">
        <v>0.27</v>
      </c>
    </row>
    <row r="32" spans="1:5">
      <c r="A32" s="41">
        <v>30214</v>
      </c>
      <c r="B32" s="42" t="s">
        <v>271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272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273</v>
      </c>
      <c r="C34" s="40">
        <f t="shared" si="0"/>
        <v>0.4725</v>
      </c>
      <c r="D34" s="40"/>
      <c r="E34" s="40">
        <v>0.4725</v>
      </c>
    </row>
    <row r="35" spans="1:5">
      <c r="A35" s="41">
        <v>30217</v>
      </c>
      <c r="B35" s="42" t="s">
        <v>274</v>
      </c>
      <c r="C35" s="40">
        <f t="shared" si="0"/>
        <v>0.675</v>
      </c>
      <c r="D35" s="40"/>
      <c r="E35" s="40">
        <v>0.675</v>
      </c>
    </row>
    <row r="36" spans="1:5">
      <c r="A36" s="41">
        <v>30218</v>
      </c>
      <c r="B36" s="42" t="s">
        <v>275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276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277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278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279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280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281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282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283</v>
      </c>
      <c r="C44" s="40">
        <f t="shared" si="0"/>
        <v>0</v>
      </c>
      <c r="D44" s="40"/>
      <c r="E44" s="40"/>
    </row>
    <row r="45" spans="1:5">
      <c r="A45" s="41">
        <v>30240</v>
      </c>
      <c r="B45" s="42" t="s">
        <v>284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285</v>
      </c>
      <c r="C46" s="40">
        <f t="shared" si="0"/>
        <v>0.27</v>
      </c>
      <c r="D46" s="40"/>
      <c r="E46" s="40">
        <v>0.27</v>
      </c>
    </row>
    <row r="47" spans="1:5">
      <c r="A47" s="38">
        <v>303</v>
      </c>
      <c r="B47" s="39" t="s">
        <v>208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286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287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288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289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290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291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292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293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294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295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296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297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210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298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299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222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300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301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302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303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304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305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306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307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308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309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310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311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312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313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314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315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213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316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317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318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319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7">
        <f>C80+C63+C60+C47+C19+C5</f>
        <v>153.099621</v>
      </c>
      <c r="D85" s="48">
        <f>D80+D63+D60+D47+D19+D5</f>
        <v>144.999621</v>
      </c>
      <c r="E85" s="48">
        <f>E80+E63+E60+E47+E19+E5</f>
        <v>8.1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workbookViewId="0">
      <selection activeCell="H10" sqref="H10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200</v>
      </c>
      <c r="H4" s="3"/>
      <c r="I4" s="3"/>
      <c r="J4" s="3"/>
      <c r="K4" s="3"/>
      <c r="L4" s="3" t="s">
        <v>204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216</v>
      </c>
      <c r="N5" s="3" t="s">
        <v>324</v>
      </c>
    </row>
    <row r="6" ht="22.9" customHeight="1" spans="1:14">
      <c r="A6" s="12"/>
      <c r="B6" s="12"/>
      <c r="C6" s="12"/>
      <c r="D6" s="12"/>
      <c r="E6" s="12" t="s">
        <v>134</v>
      </c>
      <c r="F6" s="25">
        <v>144.999621</v>
      </c>
      <c r="G6" s="25"/>
      <c r="H6" s="25"/>
      <c r="I6" s="25"/>
      <c r="J6" s="25"/>
      <c r="K6" s="25"/>
      <c r="L6" s="25">
        <v>144.999621</v>
      </c>
      <c r="M6" s="25">
        <v>144.999621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144.999621</v>
      </c>
      <c r="G7" s="25"/>
      <c r="H7" s="25"/>
      <c r="I7" s="25"/>
      <c r="J7" s="25"/>
      <c r="K7" s="25"/>
      <c r="L7" s="25">
        <v>144.999621</v>
      </c>
      <c r="M7" s="25">
        <v>144.999621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144.999621</v>
      </c>
      <c r="G8" s="25"/>
      <c r="H8" s="25"/>
      <c r="I8" s="25"/>
      <c r="J8" s="25"/>
      <c r="K8" s="25"/>
      <c r="L8" s="25">
        <v>144.999621</v>
      </c>
      <c r="M8" s="25">
        <v>144.999621</v>
      </c>
      <c r="N8" s="25"/>
    </row>
    <row r="9" ht="22.9" customHeight="1" spans="1:14">
      <c r="A9" s="21" t="s">
        <v>167</v>
      </c>
      <c r="B9" s="21" t="s">
        <v>169</v>
      </c>
      <c r="C9" s="21" t="s">
        <v>169</v>
      </c>
      <c r="D9" s="17" t="s">
        <v>214</v>
      </c>
      <c r="E9" s="4" t="s">
        <v>172</v>
      </c>
      <c r="F9" s="5">
        <v>13.002163</v>
      </c>
      <c r="G9" s="5"/>
      <c r="H9" s="19"/>
      <c r="I9" s="19"/>
      <c r="J9" s="19"/>
      <c r="K9" s="19"/>
      <c r="L9" s="5">
        <v>13.002163</v>
      </c>
      <c r="M9" s="19">
        <v>13.002163</v>
      </c>
      <c r="N9" s="19"/>
    </row>
    <row r="10" ht="22.9" customHeight="1" spans="1:14">
      <c r="A10" s="21" t="s">
        <v>167</v>
      </c>
      <c r="B10" s="21" t="s">
        <v>169</v>
      </c>
      <c r="C10" s="21" t="s">
        <v>173</v>
      </c>
      <c r="D10" s="17" t="s">
        <v>214</v>
      </c>
      <c r="E10" s="4" t="s">
        <v>175</v>
      </c>
      <c r="F10" s="5">
        <v>6.501082</v>
      </c>
      <c r="G10" s="5"/>
      <c r="H10" s="19"/>
      <c r="I10" s="19"/>
      <c r="J10" s="19"/>
      <c r="K10" s="19"/>
      <c r="L10" s="5">
        <v>6.501082</v>
      </c>
      <c r="M10" s="19">
        <v>6.501082</v>
      </c>
      <c r="N10" s="19"/>
    </row>
    <row r="11" ht="22.9" customHeight="1" spans="1:14">
      <c r="A11" s="21" t="s">
        <v>167</v>
      </c>
      <c r="B11" s="21" t="s">
        <v>176</v>
      </c>
      <c r="C11" s="21" t="s">
        <v>176</v>
      </c>
      <c r="D11" s="17" t="s">
        <v>214</v>
      </c>
      <c r="E11" s="4" t="s">
        <v>177</v>
      </c>
      <c r="F11" s="5">
        <v>0.812635</v>
      </c>
      <c r="G11" s="5"/>
      <c r="H11" s="19"/>
      <c r="I11" s="19"/>
      <c r="J11" s="19"/>
      <c r="K11" s="19"/>
      <c r="L11" s="5">
        <v>0.812635</v>
      </c>
      <c r="M11" s="19">
        <v>0.812635</v>
      </c>
      <c r="N11" s="19"/>
    </row>
    <row r="12" ht="22.9" customHeight="1" spans="1:14">
      <c r="A12" s="21" t="s">
        <v>179</v>
      </c>
      <c r="B12" s="21" t="s">
        <v>181</v>
      </c>
      <c r="C12" s="21" t="s">
        <v>183</v>
      </c>
      <c r="D12" s="17" t="s">
        <v>214</v>
      </c>
      <c r="E12" s="4" t="s">
        <v>184</v>
      </c>
      <c r="F12" s="5">
        <v>6.907399</v>
      </c>
      <c r="G12" s="5"/>
      <c r="H12" s="19"/>
      <c r="I12" s="19"/>
      <c r="J12" s="19"/>
      <c r="K12" s="19"/>
      <c r="L12" s="5">
        <v>6.907399</v>
      </c>
      <c r="M12" s="19">
        <v>6.907399</v>
      </c>
      <c r="N12" s="19"/>
    </row>
    <row r="13" ht="22.9" customHeight="1" spans="1:14">
      <c r="A13" s="21" t="s">
        <v>185</v>
      </c>
      <c r="B13" s="21" t="s">
        <v>187</v>
      </c>
      <c r="C13" s="21" t="s">
        <v>173</v>
      </c>
      <c r="D13" s="17" t="s">
        <v>214</v>
      </c>
      <c r="E13" s="4" t="s">
        <v>190</v>
      </c>
      <c r="F13" s="5">
        <v>108.02472</v>
      </c>
      <c r="G13" s="5"/>
      <c r="H13" s="19"/>
      <c r="I13" s="19"/>
      <c r="J13" s="19"/>
      <c r="K13" s="19"/>
      <c r="L13" s="5">
        <v>108.02472</v>
      </c>
      <c r="M13" s="19">
        <v>108.02472</v>
      </c>
      <c r="N13" s="19"/>
    </row>
    <row r="14" ht="22.9" customHeight="1" spans="1:14">
      <c r="A14" s="21" t="s">
        <v>191</v>
      </c>
      <c r="B14" s="21" t="s">
        <v>183</v>
      </c>
      <c r="C14" s="21" t="s">
        <v>194</v>
      </c>
      <c r="D14" s="17" t="s">
        <v>214</v>
      </c>
      <c r="E14" s="4" t="s">
        <v>196</v>
      </c>
      <c r="F14" s="5">
        <v>9.751622</v>
      </c>
      <c r="G14" s="5"/>
      <c r="H14" s="19"/>
      <c r="I14" s="19"/>
      <c r="J14" s="19"/>
      <c r="K14" s="19"/>
      <c r="L14" s="5">
        <v>9.751622</v>
      </c>
      <c r="M14" s="19">
        <v>9.751622</v>
      </c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workbookViewId="0">
      <selection activeCell="R6" sqref="R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325</v>
      </c>
      <c r="H4" s="3"/>
      <c r="I4" s="3"/>
      <c r="J4" s="3"/>
      <c r="K4" s="3"/>
      <c r="L4" s="3" t="s">
        <v>326</v>
      </c>
      <c r="M4" s="3"/>
      <c r="N4" s="3"/>
      <c r="O4" s="3"/>
      <c r="P4" s="3"/>
      <c r="Q4" s="3"/>
      <c r="R4" s="3" t="s">
        <v>322</v>
      </c>
      <c r="S4" s="3" t="s">
        <v>327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328</v>
      </c>
      <c r="I5" s="3" t="s">
        <v>329</v>
      </c>
      <c r="J5" s="3" t="s">
        <v>330</v>
      </c>
      <c r="K5" s="3" t="s">
        <v>331</v>
      </c>
      <c r="L5" s="3" t="s">
        <v>134</v>
      </c>
      <c r="M5" s="3" t="s">
        <v>332</v>
      </c>
      <c r="N5" s="3" t="s">
        <v>333</v>
      </c>
      <c r="O5" s="3" t="s">
        <v>334</v>
      </c>
      <c r="P5" s="3" t="s">
        <v>335</v>
      </c>
      <c r="Q5" s="3" t="s">
        <v>336</v>
      </c>
      <c r="R5" s="3"/>
      <c r="S5" s="3" t="s">
        <v>134</v>
      </c>
      <c r="T5" s="3" t="s">
        <v>337</v>
      </c>
      <c r="U5" s="3" t="s">
        <v>338</v>
      </c>
      <c r="V5" s="3" t="s">
        <v>323</v>
      </c>
    </row>
    <row r="6" ht="22.9" customHeight="1" spans="1:22">
      <c r="A6" s="12"/>
      <c r="B6" s="12"/>
      <c r="C6" s="12"/>
      <c r="D6" s="12"/>
      <c r="E6" s="12" t="s">
        <v>134</v>
      </c>
      <c r="F6" s="11">
        <v>144.999621</v>
      </c>
      <c r="G6" s="11">
        <v>108.02472</v>
      </c>
      <c r="H6" s="11">
        <v>51.1344</v>
      </c>
      <c r="I6" s="11">
        <v>26.7612</v>
      </c>
      <c r="J6" s="11"/>
      <c r="K6" s="11">
        <v>30.12912</v>
      </c>
      <c r="L6" s="11">
        <v>27.223279</v>
      </c>
      <c r="M6" s="11">
        <v>13.002163</v>
      </c>
      <c r="N6" s="11">
        <v>6.501082</v>
      </c>
      <c r="O6" s="11">
        <v>6.094764</v>
      </c>
      <c r="P6" s="11">
        <v>0.812635</v>
      </c>
      <c r="Q6" s="11">
        <v>0.812635</v>
      </c>
      <c r="R6" s="11">
        <v>9.751622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144.999621</v>
      </c>
      <c r="G7" s="11">
        <v>108.02472</v>
      </c>
      <c r="H7" s="11">
        <v>51.1344</v>
      </c>
      <c r="I7" s="11">
        <v>26.7612</v>
      </c>
      <c r="J7" s="11"/>
      <c r="K7" s="11">
        <v>30.12912</v>
      </c>
      <c r="L7" s="11">
        <v>27.223279</v>
      </c>
      <c r="M7" s="11">
        <v>13.002163</v>
      </c>
      <c r="N7" s="11">
        <v>6.501082</v>
      </c>
      <c r="O7" s="11">
        <v>6.094764</v>
      </c>
      <c r="P7" s="11">
        <v>0.812635</v>
      </c>
      <c r="Q7" s="11">
        <v>0.812635</v>
      </c>
      <c r="R7" s="11">
        <v>9.751622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144.999621</v>
      </c>
      <c r="G8" s="11">
        <v>108.02472</v>
      </c>
      <c r="H8" s="11">
        <v>51.1344</v>
      </c>
      <c r="I8" s="11">
        <v>26.7612</v>
      </c>
      <c r="J8" s="11"/>
      <c r="K8" s="11">
        <v>30.12912</v>
      </c>
      <c r="L8" s="11">
        <v>27.223279</v>
      </c>
      <c r="M8" s="11">
        <v>13.002163</v>
      </c>
      <c r="N8" s="11">
        <v>6.501082</v>
      </c>
      <c r="O8" s="11">
        <v>6.094764</v>
      </c>
      <c r="P8" s="11">
        <v>0.812635</v>
      </c>
      <c r="Q8" s="11">
        <v>0.812635</v>
      </c>
      <c r="R8" s="11">
        <v>9.751622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169</v>
      </c>
      <c r="C9" s="21" t="s">
        <v>169</v>
      </c>
      <c r="D9" s="17" t="s">
        <v>214</v>
      </c>
      <c r="E9" s="4" t="s">
        <v>172</v>
      </c>
      <c r="F9" s="5">
        <v>13.002163</v>
      </c>
      <c r="G9" s="19"/>
      <c r="H9" s="19"/>
      <c r="I9" s="19"/>
      <c r="J9" s="19"/>
      <c r="K9" s="19"/>
      <c r="L9" s="5">
        <v>13.002163</v>
      </c>
      <c r="M9" s="19">
        <v>13.002163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167</v>
      </c>
      <c r="B10" s="21" t="s">
        <v>169</v>
      </c>
      <c r="C10" s="21" t="s">
        <v>173</v>
      </c>
      <c r="D10" s="17" t="s">
        <v>214</v>
      </c>
      <c r="E10" s="4" t="s">
        <v>175</v>
      </c>
      <c r="F10" s="5">
        <v>6.501082</v>
      </c>
      <c r="G10" s="19"/>
      <c r="H10" s="19"/>
      <c r="I10" s="19"/>
      <c r="J10" s="19"/>
      <c r="K10" s="19"/>
      <c r="L10" s="5">
        <v>6.501082</v>
      </c>
      <c r="M10" s="19"/>
      <c r="N10" s="19">
        <v>6.501082</v>
      </c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167</v>
      </c>
      <c r="B11" s="21" t="s">
        <v>176</v>
      </c>
      <c r="C11" s="21" t="s">
        <v>176</v>
      </c>
      <c r="D11" s="17" t="s">
        <v>214</v>
      </c>
      <c r="E11" s="4" t="s">
        <v>177</v>
      </c>
      <c r="F11" s="5">
        <v>0.812635</v>
      </c>
      <c r="G11" s="19"/>
      <c r="H11" s="19"/>
      <c r="I11" s="19"/>
      <c r="J11" s="19"/>
      <c r="K11" s="19"/>
      <c r="L11" s="5">
        <v>0.812635</v>
      </c>
      <c r="M11" s="19"/>
      <c r="N11" s="19"/>
      <c r="O11" s="19"/>
      <c r="P11" s="19"/>
      <c r="Q11" s="19">
        <v>0.812635</v>
      </c>
      <c r="R11" s="19"/>
      <c r="S11" s="5"/>
      <c r="T11" s="19"/>
      <c r="U11" s="19"/>
      <c r="V11" s="19"/>
    </row>
    <row r="12" ht="22.9" customHeight="1" spans="1:22">
      <c r="A12" s="21" t="s">
        <v>179</v>
      </c>
      <c r="B12" s="21" t="s">
        <v>181</v>
      </c>
      <c r="C12" s="21" t="s">
        <v>183</v>
      </c>
      <c r="D12" s="17" t="s">
        <v>214</v>
      </c>
      <c r="E12" s="4" t="s">
        <v>184</v>
      </c>
      <c r="F12" s="5">
        <v>6.907399</v>
      </c>
      <c r="G12" s="19"/>
      <c r="H12" s="19"/>
      <c r="I12" s="19"/>
      <c r="J12" s="19"/>
      <c r="K12" s="19"/>
      <c r="L12" s="5">
        <v>6.907399</v>
      </c>
      <c r="M12" s="19"/>
      <c r="N12" s="19"/>
      <c r="O12" s="19">
        <v>6.094764</v>
      </c>
      <c r="P12" s="19">
        <v>0.812635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185</v>
      </c>
      <c r="B13" s="21" t="s">
        <v>187</v>
      </c>
      <c r="C13" s="21" t="s">
        <v>173</v>
      </c>
      <c r="D13" s="17" t="s">
        <v>214</v>
      </c>
      <c r="E13" s="4" t="s">
        <v>190</v>
      </c>
      <c r="F13" s="5">
        <v>108.02472</v>
      </c>
      <c r="G13" s="19">
        <v>108.02472</v>
      </c>
      <c r="H13" s="19">
        <v>51.1344</v>
      </c>
      <c r="I13" s="19">
        <v>26.7612</v>
      </c>
      <c r="J13" s="19"/>
      <c r="K13" s="19">
        <v>30.12912</v>
      </c>
      <c r="L13" s="5"/>
      <c r="M13" s="19"/>
      <c r="N13" s="19"/>
      <c r="O13" s="19"/>
      <c r="P13" s="19"/>
      <c r="Q13" s="19"/>
      <c r="R13" s="19"/>
      <c r="S13" s="5"/>
      <c r="T13" s="19"/>
      <c r="U13" s="19"/>
      <c r="V13" s="19"/>
    </row>
    <row r="14" ht="22.9" customHeight="1" spans="1:22">
      <c r="A14" s="21" t="s">
        <v>191</v>
      </c>
      <c r="B14" s="21" t="s">
        <v>183</v>
      </c>
      <c r="C14" s="21" t="s">
        <v>194</v>
      </c>
      <c r="D14" s="17" t="s">
        <v>214</v>
      </c>
      <c r="E14" s="4" t="s">
        <v>196</v>
      </c>
      <c r="F14" s="5">
        <v>9.751622</v>
      </c>
      <c r="G14" s="19"/>
      <c r="H14" s="19"/>
      <c r="I14" s="19"/>
      <c r="J14" s="19"/>
      <c r="K14" s="19"/>
      <c r="L14" s="5"/>
      <c r="M14" s="19"/>
      <c r="N14" s="19"/>
      <c r="O14" s="19"/>
      <c r="P14" s="19"/>
      <c r="Q14" s="19"/>
      <c r="R14" s="19">
        <v>9.751622</v>
      </c>
      <c r="S14" s="5"/>
      <c r="T14" s="19"/>
      <c r="U14" s="19"/>
      <c r="V14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E10" sqref="E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197</v>
      </c>
      <c r="E4" s="3" t="s">
        <v>198</v>
      </c>
      <c r="F4" s="3" t="s">
        <v>339</v>
      </c>
      <c r="G4" s="3" t="s">
        <v>340</v>
      </c>
      <c r="H4" s="3" t="s">
        <v>341</v>
      </c>
      <c r="I4" s="3" t="s">
        <v>342</v>
      </c>
      <c r="J4" s="3" t="s">
        <v>343</v>
      </c>
      <c r="K4" s="3" t="s">
        <v>344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s="26" t="s">
        <v>345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J11" sqref="J11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197</v>
      </c>
      <c r="E4" s="3" t="s">
        <v>198</v>
      </c>
      <c r="F4" s="3" t="s">
        <v>339</v>
      </c>
      <c r="G4" s="3" t="s">
        <v>346</v>
      </c>
      <c r="H4" s="3" t="s">
        <v>347</v>
      </c>
      <c r="I4" s="3" t="s">
        <v>348</v>
      </c>
      <c r="J4" s="3" t="s">
        <v>349</v>
      </c>
      <c r="K4" s="3" t="s">
        <v>350</v>
      </c>
      <c r="L4" s="3" t="s">
        <v>351</v>
      </c>
      <c r="M4" s="3" t="s">
        <v>352</v>
      </c>
      <c r="N4" s="3" t="s">
        <v>341</v>
      </c>
      <c r="O4" s="3" t="s">
        <v>353</v>
      </c>
      <c r="P4" s="3" t="s">
        <v>354</v>
      </c>
      <c r="Q4" s="3" t="s">
        <v>342</v>
      </c>
      <c r="R4" s="3" t="s">
        <v>344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6" t="s">
        <v>345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L20" sqref="L20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197</v>
      </c>
      <c r="E4" s="3" t="s">
        <v>198</v>
      </c>
      <c r="F4" s="3" t="s">
        <v>339</v>
      </c>
      <c r="G4" s="3" t="s">
        <v>201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204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355</v>
      </c>
      <c r="I5" s="3" t="s">
        <v>356</v>
      </c>
      <c r="J5" s="3" t="s">
        <v>357</v>
      </c>
      <c r="K5" s="3" t="s">
        <v>358</v>
      </c>
      <c r="L5" s="3" t="s">
        <v>359</v>
      </c>
      <c r="M5" s="3" t="s">
        <v>360</v>
      </c>
      <c r="N5" s="3" t="s">
        <v>361</v>
      </c>
      <c r="O5" s="3" t="s">
        <v>362</v>
      </c>
      <c r="P5" s="3" t="s">
        <v>363</v>
      </c>
      <c r="Q5" s="3" t="s">
        <v>364</v>
      </c>
      <c r="R5" s="3" t="s">
        <v>134</v>
      </c>
      <c r="S5" s="3" t="s">
        <v>258</v>
      </c>
      <c r="T5" s="3" t="s">
        <v>324</v>
      </c>
    </row>
    <row r="6" ht="22.9" customHeight="1" spans="1:20">
      <c r="A6" s="12"/>
      <c r="B6" s="12"/>
      <c r="C6" s="12"/>
      <c r="D6" s="12"/>
      <c r="E6" s="12" t="s">
        <v>134</v>
      </c>
      <c r="F6" s="25">
        <v>8.1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8.1</v>
      </c>
      <c r="S6" s="25">
        <v>8.1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8.1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8.1</v>
      </c>
      <c r="S7" s="25">
        <v>8.1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8.1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8.1</v>
      </c>
      <c r="S8" s="25">
        <v>8.1</v>
      </c>
      <c r="T8" s="25"/>
    </row>
    <row r="9" ht="22.9" customHeight="1" spans="1:20">
      <c r="A9" s="21" t="s">
        <v>185</v>
      </c>
      <c r="B9" s="21" t="s">
        <v>187</v>
      </c>
      <c r="C9" s="21" t="s">
        <v>173</v>
      </c>
      <c r="D9" s="17" t="s">
        <v>214</v>
      </c>
      <c r="E9" s="4" t="s">
        <v>190</v>
      </c>
      <c r="F9" s="5">
        <v>8.1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8.1</v>
      </c>
      <c r="S9" s="19">
        <v>8.1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opLeftCell="K1"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197</v>
      </c>
      <c r="E4" s="3" t="s">
        <v>198</v>
      </c>
      <c r="F4" s="3" t="s">
        <v>365</v>
      </c>
      <c r="G4" s="3" t="s">
        <v>366</v>
      </c>
      <c r="H4" s="3" t="s">
        <v>367</v>
      </c>
      <c r="I4" s="3" t="s">
        <v>368</v>
      </c>
      <c r="J4" s="3" t="s">
        <v>369</v>
      </c>
      <c r="K4" s="3" t="s">
        <v>370</v>
      </c>
      <c r="L4" s="3" t="s">
        <v>371</v>
      </c>
      <c r="M4" s="3" t="s">
        <v>372</v>
      </c>
      <c r="N4" s="3" t="s">
        <v>373</v>
      </c>
      <c r="O4" s="3" t="s">
        <v>374</v>
      </c>
      <c r="P4" s="3" t="s">
        <v>375</v>
      </c>
      <c r="Q4" s="3" t="s">
        <v>361</v>
      </c>
      <c r="R4" s="3" t="s">
        <v>363</v>
      </c>
      <c r="S4" s="3" t="s">
        <v>376</v>
      </c>
      <c r="T4" s="3" t="s">
        <v>356</v>
      </c>
      <c r="U4" s="3" t="s">
        <v>357</v>
      </c>
      <c r="V4" s="3" t="s">
        <v>360</v>
      </c>
      <c r="W4" s="3" t="s">
        <v>377</v>
      </c>
      <c r="X4" s="3" t="s">
        <v>378</v>
      </c>
      <c r="Y4" s="3" t="s">
        <v>379</v>
      </c>
      <c r="Z4" s="3" t="s">
        <v>380</v>
      </c>
      <c r="AA4" s="3" t="s">
        <v>359</v>
      </c>
      <c r="AB4" s="3" t="s">
        <v>381</v>
      </c>
      <c r="AC4" s="3" t="s">
        <v>382</v>
      </c>
      <c r="AD4" s="3" t="s">
        <v>362</v>
      </c>
      <c r="AE4" s="3" t="s">
        <v>383</v>
      </c>
      <c r="AF4" s="3" t="s">
        <v>384</v>
      </c>
      <c r="AG4" s="3" t="s">
        <v>364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8.1</v>
      </c>
      <c r="G6" s="25">
        <v>1.215</v>
      </c>
      <c r="H6" s="25">
        <v>0.27</v>
      </c>
      <c r="I6" s="25"/>
      <c r="J6" s="25"/>
      <c r="K6" s="25">
        <v>0.2025</v>
      </c>
      <c r="L6" s="25">
        <v>0.81</v>
      </c>
      <c r="M6" s="25">
        <v>1.35</v>
      </c>
      <c r="N6" s="25"/>
      <c r="O6" s="25">
        <v>0.945</v>
      </c>
      <c r="P6" s="25">
        <v>1.62</v>
      </c>
      <c r="Q6" s="25"/>
      <c r="R6" s="25">
        <v>0.27</v>
      </c>
      <c r="S6" s="25"/>
      <c r="T6" s="25"/>
      <c r="U6" s="25">
        <v>0.4725</v>
      </c>
      <c r="V6" s="25">
        <v>0.675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0.27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8.1</v>
      </c>
      <c r="G7" s="25">
        <v>1.215</v>
      </c>
      <c r="H7" s="25">
        <v>0.27</v>
      </c>
      <c r="I7" s="25"/>
      <c r="J7" s="25"/>
      <c r="K7" s="25">
        <v>0.2025</v>
      </c>
      <c r="L7" s="25">
        <v>0.81</v>
      </c>
      <c r="M7" s="25">
        <v>1.35</v>
      </c>
      <c r="N7" s="25"/>
      <c r="O7" s="25">
        <v>0.945</v>
      </c>
      <c r="P7" s="25">
        <v>1.62</v>
      </c>
      <c r="Q7" s="25"/>
      <c r="R7" s="25">
        <v>0.27</v>
      </c>
      <c r="S7" s="25"/>
      <c r="T7" s="25"/>
      <c r="U7" s="25">
        <v>0.4725</v>
      </c>
      <c r="V7" s="25">
        <v>0.675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0.27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8.1</v>
      </c>
      <c r="G8" s="25">
        <v>1.215</v>
      </c>
      <c r="H8" s="25">
        <v>0.27</v>
      </c>
      <c r="I8" s="25"/>
      <c r="J8" s="25"/>
      <c r="K8" s="25">
        <v>0.2025</v>
      </c>
      <c r="L8" s="25">
        <v>0.81</v>
      </c>
      <c r="M8" s="25">
        <v>1.35</v>
      </c>
      <c r="N8" s="25"/>
      <c r="O8" s="25">
        <v>0.945</v>
      </c>
      <c r="P8" s="25">
        <v>1.62</v>
      </c>
      <c r="Q8" s="25"/>
      <c r="R8" s="25">
        <v>0.27</v>
      </c>
      <c r="S8" s="25"/>
      <c r="T8" s="25"/>
      <c r="U8" s="25">
        <v>0.4725</v>
      </c>
      <c r="V8" s="25">
        <v>0.675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0.27</v>
      </c>
    </row>
    <row r="9" ht="22.9" customHeight="1" spans="1:33">
      <c r="A9" s="21" t="s">
        <v>185</v>
      </c>
      <c r="B9" s="21" t="s">
        <v>187</v>
      </c>
      <c r="C9" s="21" t="s">
        <v>173</v>
      </c>
      <c r="D9" s="17" t="s">
        <v>214</v>
      </c>
      <c r="E9" s="4" t="s">
        <v>190</v>
      </c>
      <c r="F9" s="19">
        <v>8.1</v>
      </c>
      <c r="G9" s="19">
        <v>1.215</v>
      </c>
      <c r="H9" s="19">
        <v>0.27</v>
      </c>
      <c r="I9" s="19"/>
      <c r="J9" s="19"/>
      <c r="K9" s="19">
        <v>0.2025</v>
      </c>
      <c r="L9" s="19">
        <v>0.81</v>
      </c>
      <c r="M9" s="19">
        <v>1.35</v>
      </c>
      <c r="N9" s="19"/>
      <c r="O9" s="19">
        <v>0.945</v>
      </c>
      <c r="P9" s="19">
        <v>1.62</v>
      </c>
      <c r="Q9" s="19"/>
      <c r="R9" s="19">
        <v>0.27</v>
      </c>
      <c r="S9" s="19"/>
      <c r="T9" s="19"/>
      <c r="U9" s="19">
        <v>0.4725</v>
      </c>
      <c r="V9" s="19">
        <v>0.675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0.27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E23" sqref="E23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385</v>
      </c>
      <c r="B4" s="3" t="s">
        <v>386</v>
      </c>
      <c r="C4" s="3" t="s">
        <v>387</v>
      </c>
      <c r="D4" s="3" t="s">
        <v>388</v>
      </c>
      <c r="E4" s="3" t="s">
        <v>389</v>
      </c>
      <c r="F4" s="3"/>
      <c r="G4" s="3"/>
      <c r="H4" s="3" t="s">
        <v>390</v>
      </c>
    </row>
    <row r="5" ht="25.9" customHeight="1" spans="1:8">
      <c r="A5" s="3"/>
      <c r="B5" s="3"/>
      <c r="C5" s="3"/>
      <c r="D5" s="3"/>
      <c r="E5" s="3" t="s">
        <v>136</v>
      </c>
      <c r="F5" s="3" t="s">
        <v>391</v>
      </c>
      <c r="G5" s="3" t="s">
        <v>392</v>
      </c>
      <c r="H5" s="3"/>
    </row>
    <row r="6" ht="22.9" customHeight="1" spans="1:8">
      <c r="A6" s="12"/>
      <c r="B6" s="12" t="s">
        <v>134</v>
      </c>
      <c r="C6" s="11">
        <v>0.675</v>
      </c>
      <c r="D6" s="11"/>
      <c r="E6" s="11"/>
      <c r="F6" s="11"/>
      <c r="G6" s="11"/>
      <c r="H6" s="11">
        <v>0.675</v>
      </c>
    </row>
    <row r="7" ht="22.9" customHeight="1" spans="1:8">
      <c r="A7" s="10" t="s">
        <v>152</v>
      </c>
      <c r="B7" s="10" t="s">
        <v>153</v>
      </c>
      <c r="C7" s="11">
        <v>0.675</v>
      </c>
      <c r="D7" s="11"/>
      <c r="E7" s="11"/>
      <c r="F7" s="11"/>
      <c r="G7" s="11"/>
      <c r="H7" s="11">
        <v>0.675</v>
      </c>
    </row>
    <row r="8" ht="22.9" customHeight="1" spans="1:8">
      <c r="A8" s="17" t="s">
        <v>154</v>
      </c>
      <c r="B8" s="17" t="s">
        <v>155</v>
      </c>
      <c r="C8" s="19">
        <v>0.675</v>
      </c>
      <c r="D8" s="19"/>
      <c r="E8" s="5"/>
      <c r="F8" s="19"/>
      <c r="G8" s="19"/>
      <c r="H8" s="19">
        <v>0.675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H24" sqref="H24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393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7.6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394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197</v>
      </c>
      <c r="E4" s="3" t="s">
        <v>198</v>
      </c>
      <c r="F4" s="3" t="s">
        <v>199</v>
      </c>
      <c r="G4" s="3" t="s">
        <v>200</v>
      </c>
      <c r="H4" s="3" t="s">
        <v>201</v>
      </c>
      <c r="I4" s="3" t="s">
        <v>202</v>
      </c>
      <c r="J4" s="3" t="s">
        <v>203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210</v>
      </c>
      <c r="R4" s="3" t="s">
        <v>211</v>
      </c>
      <c r="S4" s="3" t="s">
        <v>212</v>
      </c>
      <c r="T4" s="3" t="s">
        <v>213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C7" sqref="C7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5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216</v>
      </c>
      <c r="I5" s="3" t="s">
        <v>217</v>
      </c>
      <c r="J5" s="3" t="s">
        <v>208</v>
      </c>
      <c r="K5" s="3" t="s">
        <v>134</v>
      </c>
      <c r="L5" s="3" t="s">
        <v>219</v>
      </c>
      <c r="M5" s="3" t="s">
        <v>220</v>
      </c>
      <c r="N5" s="3" t="s">
        <v>210</v>
      </c>
      <c r="O5" s="3" t="s">
        <v>221</v>
      </c>
      <c r="P5" s="3" t="s">
        <v>222</v>
      </c>
      <c r="Q5" s="3" t="s">
        <v>223</v>
      </c>
      <c r="R5" s="3" t="s">
        <v>206</v>
      </c>
      <c r="S5" s="3" t="s">
        <v>209</v>
      </c>
      <c r="T5" s="3" t="s">
        <v>213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394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G22" sqref="G22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396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3.25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E11" sqref="E11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398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35.45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9"/>
  <sheetViews>
    <sheetView workbookViewId="0">
      <selection activeCell="I20" sqref="I2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197</v>
      </c>
      <c r="B4" s="14"/>
      <c r="C4" s="3" t="s">
        <v>400</v>
      </c>
      <c r="D4" s="3" t="s">
        <v>401</v>
      </c>
      <c r="E4" s="3"/>
      <c r="F4" s="3"/>
      <c r="G4" s="3"/>
      <c r="H4" s="3"/>
      <c r="I4" s="3"/>
      <c r="J4" s="3"/>
      <c r="K4" s="3"/>
      <c r="L4" s="3"/>
      <c r="M4" s="3"/>
      <c r="N4" s="3" t="s">
        <v>402</v>
      </c>
      <c r="O4" s="3"/>
    </row>
    <row r="5" ht="31.9" customHeight="1" spans="1:15">
      <c r="A5" s="3"/>
      <c r="B5" s="14"/>
      <c r="C5" s="3"/>
      <c r="D5" s="3" t="s">
        <v>403</v>
      </c>
      <c r="E5" s="3" t="s">
        <v>137</v>
      </c>
      <c r="F5" s="3"/>
      <c r="G5" s="3"/>
      <c r="H5" s="3"/>
      <c r="I5" s="3"/>
      <c r="J5" s="3"/>
      <c r="K5" s="3" t="s">
        <v>404</v>
      </c>
      <c r="L5" s="3" t="s">
        <v>139</v>
      </c>
      <c r="M5" s="3" t="s">
        <v>140</v>
      </c>
      <c r="N5" s="3" t="s">
        <v>405</v>
      </c>
      <c r="O5" s="3" t="s">
        <v>406</v>
      </c>
    </row>
    <row r="6" ht="44.85" customHeight="1" spans="1:15">
      <c r="A6" s="3"/>
      <c r="B6" s="14"/>
      <c r="C6" s="3"/>
      <c r="D6" s="3"/>
      <c r="E6" s="3" t="s">
        <v>407</v>
      </c>
      <c r="F6" s="3" t="s">
        <v>408</v>
      </c>
      <c r="G6" s="3" t="s">
        <v>409</v>
      </c>
      <c r="H6" s="3" t="s">
        <v>410</v>
      </c>
      <c r="I6" s="3" t="s">
        <v>411</v>
      </c>
      <c r="J6" s="3" t="s">
        <v>412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21</v>
      </c>
      <c r="E7" s="11">
        <v>21</v>
      </c>
      <c r="F7" s="11">
        <v>21</v>
      </c>
      <c r="G7" s="11"/>
      <c r="H7" s="11"/>
      <c r="I7" s="11"/>
      <c r="J7" s="11"/>
      <c r="K7" s="11"/>
      <c r="L7" s="11"/>
      <c r="M7" s="11"/>
      <c r="N7" s="11">
        <v>21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21</v>
      </c>
      <c r="E8" s="11">
        <v>21</v>
      </c>
      <c r="F8" s="11">
        <v>21</v>
      </c>
      <c r="G8" s="11"/>
      <c r="H8" s="11"/>
      <c r="I8" s="11"/>
      <c r="J8" s="11"/>
      <c r="K8" s="11"/>
      <c r="L8" s="11"/>
      <c r="M8" s="11"/>
      <c r="N8" s="11">
        <v>21</v>
      </c>
      <c r="O8" s="12"/>
    </row>
    <row r="9" ht="22.9" customHeight="1" spans="1:15">
      <c r="A9" s="17" t="s">
        <v>413</v>
      </c>
      <c r="B9" s="15" t="s">
        <v>414</v>
      </c>
      <c r="C9" s="17" t="s">
        <v>415</v>
      </c>
      <c r="D9" s="5">
        <v>21</v>
      </c>
      <c r="E9" s="5">
        <v>21</v>
      </c>
      <c r="F9" s="5">
        <v>21</v>
      </c>
      <c r="G9" s="5"/>
      <c r="H9" s="5"/>
      <c r="I9" s="5"/>
      <c r="J9" s="5"/>
      <c r="K9" s="5"/>
      <c r="L9" s="5"/>
      <c r="M9" s="5"/>
      <c r="N9" s="5">
        <v>21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16"/>
  <sheetViews>
    <sheetView workbookViewId="0">
      <selection activeCell="K13" sqref="K13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197</v>
      </c>
      <c r="B4" s="3" t="s">
        <v>417</v>
      </c>
      <c r="C4" s="3" t="s">
        <v>418</v>
      </c>
      <c r="D4" s="3" t="s">
        <v>419</v>
      </c>
      <c r="E4" s="3" t="s">
        <v>420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421</v>
      </c>
      <c r="F5" s="3" t="s">
        <v>422</v>
      </c>
      <c r="G5" s="3" t="s">
        <v>423</v>
      </c>
      <c r="H5" s="3" t="s">
        <v>424</v>
      </c>
      <c r="I5" s="3" t="s">
        <v>425</v>
      </c>
      <c r="J5" s="3" t="s">
        <v>426</v>
      </c>
      <c r="K5" s="3" t="s">
        <v>427</v>
      </c>
      <c r="L5" s="3" t="s">
        <v>428</v>
      </c>
      <c r="M5" s="3" t="s">
        <v>429</v>
      </c>
    </row>
    <row r="6" ht="28.5" customHeight="1" spans="1:13">
      <c r="A6" s="10" t="s">
        <v>2</v>
      </c>
      <c r="B6" s="10" t="s">
        <v>4</v>
      </c>
      <c r="C6" s="11">
        <v>21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430</v>
      </c>
      <c r="C7" s="5">
        <v>21</v>
      </c>
      <c r="D7" s="4" t="s">
        <v>431</v>
      </c>
      <c r="E7" s="12" t="s">
        <v>432</v>
      </c>
      <c r="F7" s="4" t="s">
        <v>433</v>
      </c>
      <c r="G7" s="4" t="s">
        <v>434</v>
      </c>
      <c r="H7" s="4" t="s">
        <v>435</v>
      </c>
      <c r="I7" s="4" t="s">
        <v>436</v>
      </c>
      <c r="J7" s="4" t="s">
        <v>437</v>
      </c>
      <c r="K7" s="4" t="s">
        <v>438</v>
      </c>
      <c r="L7" s="4" t="s">
        <v>439</v>
      </c>
      <c r="M7" s="4"/>
    </row>
    <row r="8" ht="43.15" customHeight="1" spans="1:13">
      <c r="A8" s="4"/>
      <c r="B8" s="4"/>
      <c r="C8" s="5"/>
      <c r="D8" s="4"/>
      <c r="E8" s="12"/>
      <c r="F8" s="4" t="s">
        <v>440</v>
      </c>
      <c r="G8" s="4" t="s">
        <v>441</v>
      </c>
      <c r="H8" s="4" t="s">
        <v>441</v>
      </c>
      <c r="I8" s="4" t="s">
        <v>441</v>
      </c>
      <c r="J8" s="4" t="s">
        <v>441</v>
      </c>
      <c r="K8" s="4" t="s">
        <v>441</v>
      </c>
      <c r="L8" s="4"/>
      <c r="M8" s="4"/>
    </row>
    <row r="9" ht="43.15" customHeight="1" spans="1:13">
      <c r="A9" s="4"/>
      <c r="B9" s="4"/>
      <c r="C9" s="5"/>
      <c r="D9" s="4"/>
      <c r="E9" s="12"/>
      <c r="F9" s="4" t="s">
        <v>442</v>
      </c>
      <c r="G9" s="4" t="s">
        <v>443</v>
      </c>
      <c r="H9" s="4" t="s">
        <v>444</v>
      </c>
      <c r="I9" s="4" t="s">
        <v>445</v>
      </c>
      <c r="J9" s="4" t="s">
        <v>437</v>
      </c>
      <c r="K9" s="4" t="s">
        <v>446</v>
      </c>
      <c r="L9" s="4" t="s">
        <v>447</v>
      </c>
      <c r="M9" s="4"/>
    </row>
    <row r="10" ht="43.15" customHeight="1" spans="1:13">
      <c r="A10" s="4"/>
      <c r="B10" s="4"/>
      <c r="C10" s="5"/>
      <c r="D10" s="4"/>
      <c r="E10" s="12" t="s">
        <v>448</v>
      </c>
      <c r="F10" s="4" t="s">
        <v>449</v>
      </c>
      <c r="G10" s="4" t="s">
        <v>450</v>
      </c>
      <c r="H10" s="4" t="s">
        <v>451</v>
      </c>
      <c r="I10" s="4" t="s">
        <v>452</v>
      </c>
      <c r="J10" s="4" t="s">
        <v>437</v>
      </c>
      <c r="K10" s="4" t="s">
        <v>453</v>
      </c>
      <c r="L10" s="4" t="s">
        <v>447</v>
      </c>
      <c r="M10" s="4"/>
    </row>
    <row r="11" ht="43.15" customHeight="1" spans="1:13">
      <c r="A11" s="4"/>
      <c r="B11" s="4"/>
      <c r="C11" s="5"/>
      <c r="D11" s="4"/>
      <c r="E11" s="12"/>
      <c r="F11" s="4" t="s">
        <v>454</v>
      </c>
      <c r="G11" s="4" t="s">
        <v>455</v>
      </c>
      <c r="H11" s="4" t="s">
        <v>456</v>
      </c>
      <c r="I11" s="4" t="s">
        <v>457</v>
      </c>
      <c r="J11" s="4" t="s">
        <v>437</v>
      </c>
      <c r="K11" s="4" t="s">
        <v>458</v>
      </c>
      <c r="L11" s="4" t="s">
        <v>447</v>
      </c>
      <c r="M11" s="4"/>
    </row>
    <row r="12" ht="43.15" customHeight="1" spans="1:13">
      <c r="A12" s="4"/>
      <c r="B12" s="4"/>
      <c r="C12" s="5"/>
      <c r="D12" s="4"/>
      <c r="E12" s="12"/>
      <c r="F12" s="4" t="s">
        <v>459</v>
      </c>
      <c r="G12" s="4" t="s">
        <v>460</v>
      </c>
      <c r="H12" s="4" t="s">
        <v>461</v>
      </c>
      <c r="I12" s="4" t="s">
        <v>462</v>
      </c>
      <c r="J12" s="4" t="s">
        <v>437</v>
      </c>
      <c r="K12" s="4" t="s">
        <v>463</v>
      </c>
      <c r="L12" s="4" t="s">
        <v>447</v>
      </c>
      <c r="M12" s="4"/>
    </row>
    <row r="13" ht="43.15" customHeight="1" spans="1:13">
      <c r="A13" s="4"/>
      <c r="B13" s="4"/>
      <c r="C13" s="5"/>
      <c r="D13" s="4"/>
      <c r="E13" s="12" t="s">
        <v>464</v>
      </c>
      <c r="F13" s="4" t="s">
        <v>465</v>
      </c>
      <c r="G13" s="4" t="s">
        <v>466</v>
      </c>
      <c r="H13" s="4" t="s">
        <v>467</v>
      </c>
      <c r="I13" s="4" t="s">
        <v>468</v>
      </c>
      <c r="J13" s="4" t="s">
        <v>437</v>
      </c>
      <c r="K13" s="4" t="s">
        <v>453</v>
      </c>
      <c r="L13" s="4" t="s">
        <v>469</v>
      </c>
      <c r="M13" s="4"/>
    </row>
    <row r="14" ht="43.15" customHeight="1" spans="1:13">
      <c r="A14" s="4"/>
      <c r="B14" s="4"/>
      <c r="C14" s="5"/>
      <c r="D14" s="4"/>
      <c r="E14" s="12" t="s">
        <v>470</v>
      </c>
      <c r="F14" s="4" t="s">
        <v>471</v>
      </c>
      <c r="G14" s="4" t="s">
        <v>472</v>
      </c>
      <c r="H14" s="4" t="s">
        <v>473</v>
      </c>
      <c r="I14" s="4" t="s">
        <v>474</v>
      </c>
      <c r="J14" s="4" t="s">
        <v>437</v>
      </c>
      <c r="K14" s="4" t="s">
        <v>438</v>
      </c>
      <c r="L14" s="4" t="s">
        <v>447</v>
      </c>
      <c r="M14" s="4"/>
    </row>
    <row r="15" ht="43.15" customHeight="1" spans="1:13">
      <c r="A15" s="4"/>
      <c r="B15" s="4"/>
      <c r="C15" s="5"/>
      <c r="D15" s="4"/>
      <c r="E15" s="12"/>
      <c r="F15" s="4" t="s">
        <v>475</v>
      </c>
      <c r="G15" s="4" t="s">
        <v>476</v>
      </c>
      <c r="H15" s="4" t="s">
        <v>467</v>
      </c>
      <c r="I15" s="4" t="s">
        <v>453</v>
      </c>
      <c r="J15" s="4" t="s">
        <v>437</v>
      </c>
      <c r="K15" s="4" t="s">
        <v>453</v>
      </c>
      <c r="L15" s="4" t="s">
        <v>447</v>
      </c>
      <c r="M15" s="4"/>
    </row>
    <row r="16" ht="43.15" customHeight="1" spans="1:13">
      <c r="A16" s="4"/>
      <c r="B16" s="4"/>
      <c r="C16" s="5"/>
      <c r="D16" s="4"/>
      <c r="E16" s="12"/>
      <c r="F16" s="4" t="s">
        <v>477</v>
      </c>
      <c r="G16" s="4" t="s">
        <v>478</v>
      </c>
      <c r="H16" s="4" t="s">
        <v>467</v>
      </c>
      <c r="I16" s="4" t="s">
        <v>479</v>
      </c>
      <c r="J16" s="4" t="s">
        <v>437</v>
      </c>
      <c r="K16" s="4" t="s">
        <v>453</v>
      </c>
      <c r="L16" s="4" t="s">
        <v>447</v>
      </c>
      <c r="M16" s="4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workbookViewId="0">
      <selection activeCell="G14" sqref="G14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385</v>
      </c>
      <c r="B3" s="3" t="s">
        <v>386</v>
      </c>
      <c r="C3" s="3" t="s">
        <v>482</v>
      </c>
      <c r="D3" s="3"/>
      <c r="E3" s="3"/>
      <c r="F3" s="3"/>
      <c r="G3" s="3"/>
      <c r="H3" s="3"/>
      <c r="I3" s="3"/>
      <c r="J3" s="3" t="s">
        <v>483</v>
      </c>
      <c r="K3" s="3" t="s">
        <v>484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418</v>
      </c>
      <c r="D4" s="3" t="s">
        <v>485</v>
      </c>
      <c r="E4" s="3"/>
      <c r="F4" s="3"/>
      <c r="G4" s="3"/>
      <c r="H4" s="3" t="s">
        <v>486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487</v>
      </c>
      <c r="F5" s="3" t="s">
        <v>141</v>
      </c>
      <c r="G5" s="3" t="s">
        <v>488</v>
      </c>
      <c r="H5" s="3" t="s">
        <v>159</v>
      </c>
      <c r="I5" s="3" t="s">
        <v>160</v>
      </c>
      <c r="J5" s="3"/>
      <c r="K5" s="3" t="s">
        <v>421</v>
      </c>
      <c r="L5" s="3" t="s">
        <v>422</v>
      </c>
      <c r="M5" s="3" t="s">
        <v>423</v>
      </c>
      <c r="N5" s="3" t="s">
        <v>428</v>
      </c>
      <c r="O5" s="3" t="s">
        <v>424</v>
      </c>
      <c r="P5" s="3" t="s">
        <v>489</v>
      </c>
      <c r="Q5" s="3" t="s">
        <v>490</v>
      </c>
      <c r="R5" s="3" t="s">
        <v>429</v>
      </c>
    </row>
    <row r="6" ht="19.9" customHeight="1" spans="1:18">
      <c r="A6" s="4" t="s">
        <v>2</v>
      </c>
      <c r="B6" s="4" t="s">
        <v>4</v>
      </c>
      <c r="C6" s="5">
        <v>174.099621</v>
      </c>
      <c r="D6" s="5">
        <v>174.099621</v>
      </c>
      <c r="E6" s="5"/>
      <c r="F6" s="5"/>
      <c r="G6" s="5"/>
      <c r="H6" s="5">
        <v>153.099621</v>
      </c>
      <c r="I6" s="5">
        <v>21</v>
      </c>
      <c r="J6" s="4" t="s">
        <v>491</v>
      </c>
      <c r="K6" s="6" t="s">
        <v>448</v>
      </c>
      <c r="L6" s="6" t="s">
        <v>492</v>
      </c>
      <c r="M6" s="6" t="s">
        <v>493</v>
      </c>
      <c r="N6" s="6" t="s">
        <v>469</v>
      </c>
      <c r="O6" s="6" t="s">
        <v>494</v>
      </c>
      <c r="P6" s="6" t="s">
        <v>495</v>
      </c>
      <c r="Q6" s="6" t="s">
        <v>496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497</v>
      </c>
      <c r="M7" s="6" t="s">
        <v>498</v>
      </c>
      <c r="N7" s="6" t="s">
        <v>469</v>
      </c>
      <c r="O7" s="6" t="s">
        <v>499</v>
      </c>
      <c r="P7" s="6" t="s">
        <v>453</v>
      </c>
      <c r="Q7" s="6" t="s">
        <v>500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470</v>
      </c>
      <c r="L8" s="6" t="s">
        <v>501</v>
      </c>
      <c r="M8" s="6" t="s">
        <v>502</v>
      </c>
      <c r="N8" s="6" t="s">
        <v>469</v>
      </c>
      <c r="O8" s="6" t="s">
        <v>503</v>
      </c>
      <c r="P8" s="6" t="s">
        <v>504</v>
      </c>
      <c r="Q8" s="6" t="s">
        <v>505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506</v>
      </c>
      <c r="M9" s="6" t="s">
        <v>507</v>
      </c>
      <c r="N9" s="6" t="s">
        <v>469</v>
      </c>
      <c r="O9" s="6" t="s">
        <v>499</v>
      </c>
      <c r="P9" s="6" t="s">
        <v>453</v>
      </c>
      <c r="Q9" s="6" t="s">
        <v>508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topLeftCell="A4" workbookViewId="0">
      <selection activeCell="E26" sqref="E26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174.099621</v>
      </c>
      <c r="C6" s="4" t="s">
        <v>40</v>
      </c>
      <c r="D6" s="19"/>
      <c r="E6" s="12" t="s">
        <v>41</v>
      </c>
      <c r="F6" s="11">
        <v>153.099621</v>
      </c>
      <c r="G6" s="4" t="s">
        <v>42</v>
      </c>
      <c r="H6" s="5"/>
    </row>
    <row r="7" ht="16.35" customHeight="1" spans="1:8">
      <c r="A7" s="4" t="s">
        <v>43</v>
      </c>
      <c r="B7" s="5">
        <v>174.099621</v>
      </c>
      <c r="C7" s="4" t="s">
        <v>44</v>
      </c>
      <c r="D7" s="19"/>
      <c r="E7" s="4" t="s">
        <v>45</v>
      </c>
      <c r="F7" s="5">
        <v>144.999621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8.1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21</v>
      </c>
      <c r="G10" s="4" t="s">
        <v>58</v>
      </c>
      <c r="H10" s="5">
        <v>153.099621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20.31588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6.907399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>
        <v>137.12472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>
        <v>21</v>
      </c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>
        <v>21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9.751622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174.099621</v>
      </c>
      <c r="C37" s="12" t="s">
        <v>127</v>
      </c>
      <c r="D37" s="11">
        <v>174.099621</v>
      </c>
      <c r="E37" s="12" t="s">
        <v>127</v>
      </c>
      <c r="F37" s="11">
        <v>174.099621</v>
      </c>
      <c r="G37" s="12" t="s">
        <v>127</v>
      </c>
      <c r="H37" s="11">
        <v>174.099621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174.099621</v>
      </c>
      <c r="C40" s="12" t="s">
        <v>131</v>
      </c>
      <c r="D40" s="11">
        <v>174.099621</v>
      </c>
      <c r="E40" s="12" t="s">
        <v>131</v>
      </c>
      <c r="F40" s="11">
        <v>174.099621</v>
      </c>
      <c r="G40" s="12" t="s">
        <v>131</v>
      </c>
      <c r="H40" s="11">
        <v>174.099621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174.099621</v>
      </c>
      <c r="D7" s="25">
        <v>174.099621</v>
      </c>
      <c r="E7" s="25">
        <v>174.099621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174.099621</v>
      </c>
      <c r="D8" s="25">
        <v>174.099621</v>
      </c>
      <c r="E8" s="25">
        <v>174.099621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0" t="s">
        <v>154</v>
      </c>
      <c r="B9" s="70" t="s">
        <v>155</v>
      </c>
      <c r="C9" s="19">
        <v>174.099621</v>
      </c>
      <c r="D9" s="19">
        <v>174.099621</v>
      </c>
      <c r="E9" s="5">
        <v>174.099621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4"/>
  <sheetViews>
    <sheetView topLeftCell="A13" workbookViewId="0">
      <selection activeCell="D26" sqref="D26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5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7" t="s">
        <v>134</v>
      </c>
      <c r="E6" s="57"/>
      <c r="F6" s="64">
        <v>174.099621</v>
      </c>
      <c r="G6" s="64">
        <v>153.099621</v>
      </c>
      <c r="H6" s="64">
        <v>21</v>
      </c>
      <c r="I6" s="64"/>
      <c r="J6" s="57"/>
      <c r="K6" s="57"/>
    </row>
    <row r="7" ht="22.9" customHeight="1" spans="1:11">
      <c r="A7" s="58"/>
      <c r="B7" s="58"/>
      <c r="C7" s="58"/>
      <c r="D7" s="59" t="s">
        <v>152</v>
      </c>
      <c r="E7" s="59" t="s">
        <v>153</v>
      </c>
      <c r="F7" s="65">
        <v>174.099621</v>
      </c>
      <c r="G7" s="65">
        <v>153.099621</v>
      </c>
      <c r="H7" s="65">
        <v>21</v>
      </c>
      <c r="I7" s="65"/>
      <c r="J7" s="68"/>
      <c r="K7" s="68"/>
    </row>
    <row r="8" ht="22.9" customHeight="1" spans="1:11">
      <c r="A8" s="58"/>
      <c r="B8" s="58"/>
      <c r="C8" s="58"/>
      <c r="D8" s="59" t="s">
        <v>154</v>
      </c>
      <c r="E8" s="59" t="s">
        <v>155</v>
      </c>
      <c r="F8" s="65">
        <v>174.099621</v>
      </c>
      <c r="G8" s="65">
        <v>153.099621</v>
      </c>
      <c r="H8" s="65">
        <v>21</v>
      </c>
      <c r="I8" s="65"/>
      <c r="J8" s="68"/>
      <c r="K8" s="68"/>
    </row>
    <row r="9" ht="22.9" customHeight="1" spans="1:11">
      <c r="A9" s="60" t="s">
        <v>167</v>
      </c>
      <c r="B9" s="60"/>
      <c r="C9" s="58"/>
      <c r="D9" s="59">
        <v>208</v>
      </c>
      <c r="E9" s="51" t="s">
        <v>168</v>
      </c>
      <c r="F9" s="11">
        <v>20.32</v>
      </c>
      <c r="G9" s="11">
        <v>20.32</v>
      </c>
      <c r="H9" s="65"/>
      <c r="I9" s="65"/>
      <c r="J9" s="68"/>
      <c r="K9" s="68"/>
    </row>
    <row r="10" ht="22.9" customHeight="1" spans="1:11">
      <c r="A10" s="60" t="s">
        <v>167</v>
      </c>
      <c r="B10" s="60" t="s">
        <v>169</v>
      </c>
      <c r="C10" s="58"/>
      <c r="D10" s="59">
        <v>20805</v>
      </c>
      <c r="E10" s="51" t="s">
        <v>170</v>
      </c>
      <c r="F10" s="11">
        <v>19.5</v>
      </c>
      <c r="G10" s="11">
        <v>19.5</v>
      </c>
      <c r="H10" s="65"/>
      <c r="I10" s="65"/>
      <c r="J10" s="68"/>
      <c r="K10" s="68"/>
    </row>
    <row r="11" ht="22.9" customHeight="1" spans="1:11">
      <c r="A11" s="60" t="s">
        <v>167</v>
      </c>
      <c r="B11" s="60" t="s">
        <v>169</v>
      </c>
      <c r="C11" s="60" t="s">
        <v>169</v>
      </c>
      <c r="D11" s="61" t="s">
        <v>171</v>
      </c>
      <c r="E11" s="66" t="s">
        <v>172</v>
      </c>
      <c r="F11" s="67">
        <v>13.002163</v>
      </c>
      <c r="G11" s="67">
        <v>13.002163</v>
      </c>
      <c r="H11" s="67"/>
      <c r="I11" s="67"/>
      <c r="J11" s="69"/>
      <c r="K11" s="69"/>
    </row>
    <row r="12" ht="22.9" customHeight="1" spans="1:11">
      <c r="A12" s="60" t="s">
        <v>167</v>
      </c>
      <c r="B12" s="60" t="s">
        <v>169</v>
      </c>
      <c r="C12" s="60" t="s">
        <v>173</v>
      </c>
      <c r="D12" s="61" t="s">
        <v>174</v>
      </c>
      <c r="E12" s="66" t="s">
        <v>175</v>
      </c>
      <c r="F12" s="67">
        <v>6.501082</v>
      </c>
      <c r="G12" s="67">
        <v>6.501082</v>
      </c>
      <c r="H12" s="67"/>
      <c r="I12" s="67"/>
      <c r="J12" s="69"/>
      <c r="K12" s="69"/>
    </row>
    <row r="13" ht="22.9" customHeight="1" spans="1:11">
      <c r="A13" s="60" t="s">
        <v>167</v>
      </c>
      <c r="B13" s="60" t="s">
        <v>176</v>
      </c>
      <c r="C13" s="60"/>
      <c r="D13" s="61">
        <v>20899</v>
      </c>
      <c r="E13" s="66" t="s">
        <v>177</v>
      </c>
      <c r="F13" s="67">
        <v>0.82</v>
      </c>
      <c r="G13" s="67">
        <v>0.82</v>
      </c>
      <c r="H13" s="67"/>
      <c r="I13" s="67"/>
      <c r="J13" s="69"/>
      <c r="K13" s="69"/>
    </row>
    <row r="14" ht="22.9" customHeight="1" spans="1:11">
      <c r="A14" s="60">
        <v>208</v>
      </c>
      <c r="B14" s="60">
        <v>99</v>
      </c>
      <c r="C14" s="60">
        <v>99</v>
      </c>
      <c r="D14" s="61" t="s">
        <v>178</v>
      </c>
      <c r="E14" s="66" t="s">
        <v>177</v>
      </c>
      <c r="F14" s="67">
        <v>0.82</v>
      </c>
      <c r="G14" s="67">
        <v>0.82</v>
      </c>
      <c r="H14" s="67"/>
      <c r="I14" s="67"/>
      <c r="J14" s="69"/>
      <c r="K14" s="69"/>
    </row>
    <row r="15" ht="22.9" customHeight="1" spans="1:11">
      <c r="A15" s="60" t="s">
        <v>179</v>
      </c>
      <c r="B15" s="60"/>
      <c r="C15" s="60"/>
      <c r="D15" s="61">
        <v>210</v>
      </c>
      <c r="E15" s="66" t="s">
        <v>180</v>
      </c>
      <c r="F15" s="67">
        <v>6.907399</v>
      </c>
      <c r="G15" s="67">
        <v>6.907399</v>
      </c>
      <c r="H15" s="67"/>
      <c r="I15" s="67"/>
      <c r="J15" s="69"/>
      <c r="K15" s="69"/>
    </row>
    <row r="16" ht="22.9" customHeight="1" spans="1:11">
      <c r="A16" s="60" t="s">
        <v>179</v>
      </c>
      <c r="B16" s="60" t="s">
        <v>181</v>
      </c>
      <c r="C16" s="60"/>
      <c r="D16" s="61">
        <v>21011</v>
      </c>
      <c r="E16" s="66" t="s">
        <v>182</v>
      </c>
      <c r="F16" s="67">
        <v>6.907399</v>
      </c>
      <c r="G16" s="67">
        <v>6.907399</v>
      </c>
      <c r="H16" s="67"/>
      <c r="I16" s="67"/>
      <c r="J16" s="69"/>
      <c r="K16" s="69"/>
    </row>
    <row r="17" ht="22.9" customHeight="1" spans="1:11">
      <c r="A17" s="60" t="s">
        <v>179</v>
      </c>
      <c r="B17" s="60" t="s">
        <v>181</v>
      </c>
      <c r="C17" s="62" t="s">
        <v>183</v>
      </c>
      <c r="D17" s="63">
        <v>2101102</v>
      </c>
      <c r="E17" s="66" t="s">
        <v>184</v>
      </c>
      <c r="F17" s="67">
        <v>6.907399</v>
      </c>
      <c r="G17" s="67">
        <v>6.907399</v>
      </c>
      <c r="H17" s="67"/>
      <c r="I17" s="67"/>
      <c r="J17" s="69"/>
      <c r="K17" s="69"/>
    </row>
    <row r="18" ht="22.9" customHeight="1" spans="1:11">
      <c r="A18" s="60" t="s">
        <v>185</v>
      </c>
      <c r="B18" s="60"/>
      <c r="C18" s="60"/>
      <c r="D18" s="61">
        <v>213</v>
      </c>
      <c r="E18" s="66" t="s">
        <v>186</v>
      </c>
      <c r="F18" s="67">
        <v>137.12472</v>
      </c>
      <c r="G18" s="67">
        <v>116.12472</v>
      </c>
      <c r="H18" s="67">
        <v>21</v>
      </c>
      <c r="I18" s="67"/>
      <c r="J18" s="69"/>
      <c r="K18" s="69"/>
    </row>
    <row r="19" ht="22.9" customHeight="1" spans="1:11">
      <c r="A19" s="60" t="s">
        <v>185</v>
      </c>
      <c r="B19" s="60" t="s">
        <v>187</v>
      </c>
      <c r="C19" s="60"/>
      <c r="D19" s="61">
        <v>21303</v>
      </c>
      <c r="E19" s="66" t="s">
        <v>188</v>
      </c>
      <c r="F19" s="67">
        <v>137.12472</v>
      </c>
      <c r="G19" s="67">
        <v>116.12472</v>
      </c>
      <c r="H19" s="67">
        <v>21</v>
      </c>
      <c r="I19" s="67"/>
      <c r="J19" s="69"/>
      <c r="K19" s="69"/>
    </row>
    <row r="20" ht="22.9" customHeight="1" spans="1:11">
      <c r="A20" s="60" t="s">
        <v>185</v>
      </c>
      <c r="B20" s="60" t="s">
        <v>187</v>
      </c>
      <c r="C20" s="60" t="s">
        <v>173</v>
      </c>
      <c r="D20" s="61" t="s">
        <v>189</v>
      </c>
      <c r="E20" s="66" t="s">
        <v>190</v>
      </c>
      <c r="F20" s="67">
        <v>137.12472</v>
      </c>
      <c r="G20" s="67">
        <v>116.12472</v>
      </c>
      <c r="H20" s="67">
        <v>21</v>
      </c>
      <c r="I20" s="67"/>
      <c r="J20" s="69"/>
      <c r="K20" s="69"/>
    </row>
    <row r="21" ht="22.9" customHeight="1" spans="1:11">
      <c r="A21" s="60" t="s">
        <v>191</v>
      </c>
      <c r="B21" s="60"/>
      <c r="C21" s="60"/>
      <c r="D21" s="61">
        <v>221</v>
      </c>
      <c r="E21" s="66" t="s">
        <v>192</v>
      </c>
      <c r="F21" s="67">
        <v>9.751622</v>
      </c>
      <c r="G21" s="67">
        <v>9.751622</v>
      </c>
      <c r="H21" s="67"/>
      <c r="I21" s="67"/>
      <c r="J21" s="69"/>
      <c r="K21" s="69"/>
    </row>
    <row r="22" ht="22.9" customHeight="1" spans="1:11">
      <c r="A22" s="60" t="s">
        <v>191</v>
      </c>
      <c r="B22" s="60" t="s">
        <v>183</v>
      </c>
      <c r="C22" s="60"/>
      <c r="D22" s="61">
        <v>22102</v>
      </c>
      <c r="E22" s="66" t="s">
        <v>193</v>
      </c>
      <c r="F22" s="67">
        <v>9.751622</v>
      </c>
      <c r="G22" s="67">
        <v>9.751622</v>
      </c>
      <c r="H22" s="67"/>
      <c r="I22" s="67"/>
      <c r="J22" s="69"/>
      <c r="K22" s="69"/>
    </row>
    <row r="23" ht="22.9" customHeight="1" spans="1:11">
      <c r="A23" s="60" t="s">
        <v>191</v>
      </c>
      <c r="B23" s="60" t="s">
        <v>183</v>
      </c>
      <c r="C23" s="60" t="s">
        <v>194</v>
      </c>
      <c r="D23" s="61" t="s">
        <v>195</v>
      </c>
      <c r="E23" s="66" t="s">
        <v>196</v>
      </c>
      <c r="F23" s="67">
        <v>9.751622</v>
      </c>
      <c r="G23" s="67">
        <v>9.751622</v>
      </c>
      <c r="H23" s="67"/>
      <c r="I23" s="67"/>
      <c r="J23" s="69"/>
      <c r="K23" s="6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workbookViewId="0">
      <selection activeCell="H18" sqref="H18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197</v>
      </c>
      <c r="E4" s="16" t="s">
        <v>198</v>
      </c>
      <c r="F4" s="16" t="s">
        <v>199</v>
      </c>
      <c r="G4" s="16" t="s">
        <v>200</v>
      </c>
      <c r="H4" s="16" t="s">
        <v>201</v>
      </c>
      <c r="I4" s="16" t="s">
        <v>202</v>
      </c>
      <c r="J4" s="16" t="s">
        <v>203</v>
      </c>
      <c r="K4" s="16" t="s">
        <v>204</v>
      </c>
      <c r="L4" s="16" t="s">
        <v>205</v>
      </c>
      <c r="M4" s="16" t="s">
        <v>206</v>
      </c>
      <c r="N4" s="16" t="s">
        <v>207</v>
      </c>
      <c r="O4" s="16" t="s">
        <v>208</v>
      </c>
      <c r="P4" s="16" t="s">
        <v>209</v>
      </c>
      <c r="Q4" s="16" t="s">
        <v>210</v>
      </c>
      <c r="R4" s="16" t="s">
        <v>211</v>
      </c>
      <c r="S4" s="16" t="s">
        <v>212</v>
      </c>
      <c r="T4" s="16" t="s">
        <v>213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174.099621</v>
      </c>
      <c r="G6" s="11"/>
      <c r="H6" s="11"/>
      <c r="I6" s="11"/>
      <c r="J6" s="11"/>
      <c r="K6" s="11">
        <v>153.099621</v>
      </c>
      <c r="L6" s="11"/>
      <c r="M6" s="11"/>
      <c r="N6" s="11"/>
      <c r="O6" s="11"/>
      <c r="P6" s="11"/>
      <c r="Q6" s="11"/>
      <c r="R6" s="11"/>
      <c r="S6" s="11"/>
      <c r="T6" s="11">
        <v>21</v>
      </c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174.099621</v>
      </c>
      <c r="G7" s="11"/>
      <c r="H7" s="11"/>
      <c r="I7" s="11"/>
      <c r="J7" s="11"/>
      <c r="K7" s="11">
        <v>153.099621</v>
      </c>
      <c r="L7" s="11"/>
      <c r="M7" s="11"/>
      <c r="N7" s="11"/>
      <c r="O7" s="11"/>
      <c r="P7" s="11"/>
      <c r="Q7" s="11"/>
      <c r="R7" s="11"/>
      <c r="S7" s="11"/>
      <c r="T7" s="11">
        <v>21</v>
      </c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54">
        <v>174.099621</v>
      </c>
      <c r="G8" s="54"/>
      <c r="H8" s="54"/>
      <c r="I8" s="54"/>
      <c r="J8" s="54"/>
      <c r="K8" s="54">
        <v>153.099621</v>
      </c>
      <c r="L8" s="54"/>
      <c r="M8" s="54"/>
      <c r="N8" s="54"/>
      <c r="O8" s="54"/>
      <c r="P8" s="54"/>
      <c r="Q8" s="54"/>
      <c r="R8" s="54"/>
      <c r="S8" s="54"/>
      <c r="T8" s="54">
        <v>21</v>
      </c>
    </row>
    <row r="9" ht="22.9" customHeight="1" spans="1:20">
      <c r="A9" s="21" t="s">
        <v>185</v>
      </c>
      <c r="B9" s="21" t="s">
        <v>187</v>
      </c>
      <c r="C9" s="21" t="s">
        <v>173</v>
      </c>
      <c r="D9" s="17" t="s">
        <v>214</v>
      </c>
      <c r="E9" s="22" t="s">
        <v>190</v>
      </c>
      <c r="F9" s="23">
        <v>137.12472</v>
      </c>
      <c r="G9" s="23"/>
      <c r="H9" s="23"/>
      <c r="I9" s="23"/>
      <c r="J9" s="23"/>
      <c r="K9" s="23">
        <v>116.12472</v>
      </c>
      <c r="L9" s="23"/>
      <c r="M9" s="23"/>
      <c r="N9" s="23"/>
      <c r="O9" s="23"/>
      <c r="P9" s="23"/>
      <c r="Q9" s="23"/>
      <c r="R9" s="23"/>
      <c r="S9" s="23"/>
      <c r="T9" s="23">
        <v>21</v>
      </c>
    </row>
    <row r="10" ht="22.9" customHeight="1" spans="1:20">
      <c r="A10" s="21" t="s">
        <v>167</v>
      </c>
      <c r="B10" s="21" t="s">
        <v>169</v>
      </c>
      <c r="C10" s="21" t="s">
        <v>169</v>
      </c>
      <c r="D10" s="17" t="s">
        <v>214</v>
      </c>
      <c r="E10" s="22" t="s">
        <v>172</v>
      </c>
      <c r="F10" s="23">
        <v>13.002163</v>
      </c>
      <c r="G10" s="23"/>
      <c r="H10" s="23"/>
      <c r="I10" s="23"/>
      <c r="J10" s="23"/>
      <c r="K10" s="23">
        <v>13.002163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169</v>
      </c>
      <c r="C11" s="21" t="s">
        <v>173</v>
      </c>
      <c r="D11" s="17" t="s">
        <v>214</v>
      </c>
      <c r="E11" s="22" t="s">
        <v>175</v>
      </c>
      <c r="F11" s="23">
        <v>6.501082</v>
      </c>
      <c r="G11" s="23"/>
      <c r="H11" s="23"/>
      <c r="I11" s="23"/>
      <c r="J11" s="23"/>
      <c r="K11" s="23">
        <v>6.501082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167</v>
      </c>
      <c r="B12" s="21" t="s">
        <v>176</v>
      </c>
      <c r="C12" s="21" t="s">
        <v>176</v>
      </c>
      <c r="D12" s="17" t="s">
        <v>214</v>
      </c>
      <c r="E12" s="22" t="s">
        <v>177</v>
      </c>
      <c r="F12" s="23">
        <v>0.812635</v>
      </c>
      <c r="G12" s="23"/>
      <c r="H12" s="23"/>
      <c r="I12" s="23"/>
      <c r="J12" s="23"/>
      <c r="K12" s="23">
        <v>0.812635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179</v>
      </c>
      <c r="B13" s="21" t="s">
        <v>181</v>
      </c>
      <c r="C13" s="21" t="s">
        <v>183</v>
      </c>
      <c r="D13" s="17" t="s">
        <v>214</v>
      </c>
      <c r="E13" s="22" t="s">
        <v>184</v>
      </c>
      <c r="F13" s="23">
        <v>6.907399</v>
      </c>
      <c r="G13" s="23"/>
      <c r="H13" s="23"/>
      <c r="I13" s="23"/>
      <c r="J13" s="23"/>
      <c r="K13" s="23">
        <v>6.907399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191</v>
      </c>
      <c r="B14" s="21" t="s">
        <v>183</v>
      </c>
      <c r="C14" s="21" t="s">
        <v>194</v>
      </c>
      <c r="D14" s="17" t="s">
        <v>214</v>
      </c>
      <c r="E14" s="22" t="s">
        <v>196</v>
      </c>
      <c r="F14" s="23">
        <v>9.751622</v>
      </c>
      <c r="G14" s="23"/>
      <c r="H14" s="23"/>
      <c r="I14" s="23"/>
      <c r="J14" s="23"/>
      <c r="K14" s="23">
        <v>9.751622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workbookViewId="0">
      <selection activeCell="I6" sqref="I6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197</v>
      </c>
      <c r="E4" s="16" t="s">
        <v>198</v>
      </c>
      <c r="F4" s="16" t="s">
        <v>215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216</v>
      </c>
      <c r="I5" s="16" t="s">
        <v>217</v>
      </c>
      <c r="J5" s="16" t="s">
        <v>208</v>
      </c>
      <c r="K5" s="16" t="s">
        <v>134</v>
      </c>
      <c r="L5" s="16" t="s">
        <v>218</v>
      </c>
      <c r="M5" s="16" t="s">
        <v>219</v>
      </c>
      <c r="N5" s="16" t="s">
        <v>220</v>
      </c>
      <c r="O5" s="16" t="s">
        <v>210</v>
      </c>
      <c r="P5" s="16" t="s">
        <v>221</v>
      </c>
      <c r="Q5" s="16" t="s">
        <v>222</v>
      </c>
      <c r="R5" s="16" t="s">
        <v>223</v>
      </c>
      <c r="S5" s="16" t="s">
        <v>206</v>
      </c>
      <c r="T5" s="16" t="s">
        <v>209</v>
      </c>
      <c r="U5" s="16" t="s">
        <v>213</v>
      </c>
    </row>
    <row r="6" ht="22.9" customHeight="1" spans="1:21">
      <c r="A6" s="12"/>
      <c r="B6" s="12"/>
      <c r="C6" s="12"/>
      <c r="D6" s="12"/>
      <c r="E6" s="12" t="s">
        <v>134</v>
      </c>
      <c r="F6" s="11">
        <v>174.099621</v>
      </c>
      <c r="G6" s="11">
        <v>153.099621</v>
      </c>
      <c r="H6" s="11">
        <v>144.999621</v>
      </c>
      <c r="I6" s="11">
        <v>8.1</v>
      </c>
      <c r="J6" s="11">
        <v>0</v>
      </c>
      <c r="K6" s="11">
        <v>21</v>
      </c>
      <c r="L6" s="11"/>
      <c r="M6" s="11"/>
      <c r="N6" s="11"/>
      <c r="O6" s="11"/>
      <c r="P6" s="11"/>
      <c r="Q6" s="11"/>
      <c r="R6" s="11"/>
      <c r="S6" s="11"/>
      <c r="T6" s="11"/>
      <c r="U6" s="11">
        <v>21</v>
      </c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174.099621</v>
      </c>
      <c r="G7" s="11">
        <v>153.099621</v>
      </c>
      <c r="H7" s="11">
        <v>144.999621</v>
      </c>
      <c r="I7" s="11">
        <v>8.1</v>
      </c>
      <c r="J7" s="11">
        <v>0</v>
      </c>
      <c r="K7" s="11">
        <v>21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21</v>
      </c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174.099621</v>
      </c>
      <c r="G8" s="11">
        <v>153.099621</v>
      </c>
      <c r="H8" s="11">
        <v>144.999621</v>
      </c>
      <c r="I8" s="11">
        <v>8.1</v>
      </c>
      <c r="J8" s="11">
        <v>0</v>
      </c>
      <c r="K8" s="11">
        <v>21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21</v>
      </c>
    </row>
    <row r="9" ht="22.9" customHeight="1" spans="1:21">
      <c r="A9" s="21" t="s">
        <v>185</v>
      </c>
      <c r="B9" s="21" t="s">
        <v>187</v>
      </c>
      <c r="C9" s="21" t="s">
        <v>173</v>
      </c>
      <c r="D9" s="17" t="s">
        <v>214</v>
      </c>
      <c r="E9" s="22" t="s">
        <v>190</v>
      </c>
      <c r="F9" s="19">
        <v>137.12472</v>
      </c>
      <c r="G9" s="5">
        <v>116.12472</v>
      </c>
      <c r="H9" s="5">
        <v>108.02472</v>
      </c>
      <c r="I9" s="5">
        <v>8.1</v>
      </c>
      <c r="J9" s="5"/>
      <c r="K9" s="5">
        <v>21</v>
      </c>
      <c r="L9" s="5"/>
      <c r="M9" s="5"/>
      <c r="N9" s="5"/>
      <c r="O9" s="5"/>
      <c r="P9" s="5"/>
      <c r="Q9" s="5"/>
      <c r="R9" s="5"/>
      <c r="S9" s="5"/>
      <c r="T9" s="5"/>
      <c r="U9" s="5">
        <v>21</v>
      </c>
    </row>
    <row r="10" ht="22.9" customHeight="1" spans="1:21">
      <c r="A10" s="21" t="s">
        <v>167</v>
      </c>
      <c r="B10" s="21" t="s">
        <v>169</v>
      </c>
      <c r="C10" s="21" t="s">
        <v>169</v>
      </c>
      <c r="D10" s="17" t="s">
        <v>214</v>
      </c>
      <c r="E10" s="22" t="s">
        <v>172</v>
      </c>
      <c r="F10" s="19">
        <v>13.002163</v>
      </c>
      <c r="G10" s="5">
        <v>13.002163</v>
      </c>
      <c r="H10" s="5">
        <v>13.002163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169</v>
      </c>
      <c r="C11" s="21" t="s">
        <v>173</v>
      </c>
      <c r="D11" s="17" t="s">
        <v>214</v>
      </c>
      <c r="E11" s="22" t="s">
        <v>175</v>
      </c>
      <c r="F11" s="19">
        <v>6.501082</v>
      </c>
      <c r="G11" s="5">
        <v>6.501082</v>
      </c>
      <c r="H11" s="5">
        <v>6.501082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167</v>
      </c>
      <c r="B12" s="21" t="s">
        <v>176</v>
      </c>
      <c r="C12" s="21" t="s">
        <v>176</v>
      </c>
      <c r="D12" s="17" t="s">
        <v>214</v>
      </c>
      <c r="E12" s="22" t="s">
        <v>177</v>
      </c>
      <c r="F12" s="19">
        <v>0.812635</v>
      </c>
      <c r="G12" s="5">
        <v>0.812635</v>
      </c>
      <c r="H12" s="5">
        <v>0.812635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179</v>
      </c>
      <c r="B13" s="21" t="s">
        <v>181</v>
      </c>
      <c r="C13" s="21" t="s">
        <v>183</v>
      </c>
      <c r="D13" s="17" t="s">
        <v>214</v>
      </c>
      <c r="E13" s="22" t="s">
        <v>184</v>
      </c>
      <c r="F13" s="19">
        <v>6.907399</v>
      </c>
      <c r="G13" s="5">
        <v>6.907399</v>
      </c>
      <c r="H13" s="5">
        <v>6.907399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191</v>
      </c>
      <c r="B14" s="21" t="s">
        <v>183</v>
      </c>
      <c r="C14" s="21" t="s">
        <v>194</v>
      </c>
      <c r="D14" s="17" t="s">
        <v>214</v>
      </c>
      <c r="E14" s="22" t="s">
        <v>196</v>
      </c>
      <c r="F14" s="19">
        <v>9.751622</v>
      </c>
      <c r="G14" s="5">
        <v>9.751622</v>
      </c>
      <c r="H14" s="5">
        <v>9.751622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13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224</v>
      </c>
      <c r="B6" s="11">
        <v>174.099621</v>
      </c>
      <c r="C6" s="12" t="s">
        <v>225</v>
      </c>
      <c r="D6" s="25">
        <v>174.099621</v>
      </c>
      <c r="E6" s="15"/>
    </row>
    <row r="7" ht="20.25" customHeight="1" spans="1:5">
      <c r="A7" s="4" t="s">
        <v>226</v>
      </c>
      <c r="B7" s="5">
        <v>174.099621</v>
      </c>
      <c r="C7" s="4" t="s">
        <v>40</v>
      </c>
      <c r="D7" s="19"/>
      <c r="E7" s="15"/>
    </row>
    <row r="8" ht="20.25" customHeight="1" spans="1:5">
      <c r="A8" s="4" t="s">
        <v>227</v>
      </c>
      <c r="B8" s="5">
        <v>174.099621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228</v>
      </c>
      <c r="B10" s="5"/>
      <c r="C10" s="4" t="s">
        <v>52</v>
      </c>
      <c r="D10" s="19"/>
      <c r="E10" s="15"/>
    </row>
    <row r="11" ht="20.25" customHeight="1" spans="1:5">
      <c r="A11" s="4" t="s">
        <v>229</v>
      </c>
      <c r="B11" s="5"/>
      <c r="C11" s="4" t="s">
        <v>56</v>
      </c>
      <c r="D11" s="19"/>
      <c r="E11" s="15"/>
    </row>
    <row r="12" ht="20.25" customHeight="1" spans="1:5">
      <c r="A12" s="4" t="s">
        <v>230</v>
      </c>
      <c r="B12" s="5"/>
      <c r="C12" s="4" t="s">
        <v>60</v>
      </c>
      <c r="D12" s="19"/>
      <c r="E12" s="15"/>
    </row>
    <row r="13" ht="20.25" customHeight="1" spans="1:5">
      <c r="A13" s="12" t="s">
        <v>231</v>
      </c>
      <c r="B13" s="11"/>
      <c r="C13" s="4" t="s">
        <v>64</v>
      </c>
      <c r="D13" s="19"/>
      <c r="E13" s="15"/>
    </row>
    <row r="14" ht="20.25" customHeight="1" spans="1:5">
      <c r="A14" s="4" t="s">
        <v>226</v>
      </c>
      <c r="B14" s="5"/>
      <c r="C14" s="4" t="s">
        <v>68</v>
      </c>
      <c r="D14" s="19">
        <v>20.31588</v>
      </c>
      <c r="E14" s="15"/>
    </row>
    <row r="15" ht="20.25" customHeight="1" spans="1:5">
      <c r="A15" s="4" t="s">
        <v>228</v>
      </c>
      <c r="B15" s="5"/>
      <c r="C15" s="4" t="s">
        <v>72</v>
      </c>
      <c r="D15" s="19"/>
      <c r="E15" s="15"/>
    </row>
    <row r="16" ht="20.25" customHeight="1" spans="1:5">
      <c r="A16" s="4" t="s">
        <v>229</v>
      </c>
      <c r="B16" s="5"/>
      <c r="C16" s="4" t="s">
        <v>76</v>
      </c>
      <c r="D16" s="19">
        <v>6.907399</v>
      </c>
      <c r="E16" s="15"/>
    </row>
    <row r="17" ht="20.25" customHeight="1" spans="1:5">
      <c r="A17" s="4" t="s">
        <v>230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137.12472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9.751622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232</v>
      </c>
      <c r="D38" s="11"/>
      <c r="E38" s="53"/>
    </row>
    <row r="39" ht="20.25" customHeight="1" spans="1:5">
      <c r="A39" s="12"/>
      <c r="B39" s="12"/>
      <c r="C39" s="12"/>
      <c r="D39" s="12"/>
      <c r="E39" s="53"/>
    </row>
    <row r="40" ht="20.25" customHeight="1" spans="1:5">
      <c r="A40" s="16" t="s">
        <v>233</v>
      </c>
      <c r="B40" s="11">
        <v>174.099621</v>
      </c>
      <c r="C40" s="16" t="s">
        <v>234</v>
      </c>
      <c r="D40" s="25">
        <v>174.099621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4"/>
  <sheetViews>
    <sheetView tabSelected="1" workbookViewId="0">
      <selection activeCell="G7" sqref="G7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235</v>
      </c>
      <c r="I5" s="3"/>
      <c r="J5" s="3" t="s">
        <v>236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216</v>
      </c>
      <c r="I6" s="3" t="s">
        <v>208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174.099621</v>
      </c>
      <c r="G7" s="11">
        <v>153.099621</v>
      </c>
      <c r="H7" s="11">
        <v>144.999621</v>
      </c>
      <c r="I7" s="11"/>
      <c r="J7" s="11">
        <v>8.1</v>
      </c>
      <c r="K7" s="11">
        <v>21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174.099621</v>
      </c>
      <c r="G8" s="11">
        <v>153.099621</v>
      </c>
      <c r="H8" s="11">
        <v>144.999621</v>
      </c>
      <c r="I8" s="11"/>
      <c r="J8" s="11">
        <v>8.1</v>
      </c>
      <c r="K8" s="11">
        <v>21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174.099621</v>
      </c>
      <c r="G9" s="11">
        <v>153.099621</v>
      </c>
      <c r="H9" s="11">
        <v>144.999621</v>
      </c>
      <c r="I9" s="11"/>
      <c r="J9" s="11">
        <v>8.1</v>
      </c>
      <c r="K9" s="11">
        <v>21</v>
      </c>
    </row>
    <row r="10" ht="22.9" customHeight="1" spans="1:11">
      <c r="A10" s="21" t="s">
        <v>167</v>
      </c>
      <c r="B10" s="21"/>
      <c r="C10" s="4"/>
      <c r="D10" s="18">
        <v>208</v>
      </c>
      <c r="E10" s="51" t="s">
        <v>168</v>
      </c>
      <c r="F10" s="11">
        <v>20.32</v>
      </c>
      <c r="G10" s="11">
        <v>20.32</v>
      </c>
      <c r="H10" s="11">
        <v>20.32</v>
      </c>
      <c r="I10" s="11"/>
      <c r="J10" s="11"/>
      <c r="K10" s="11"/>
    </row>
    <row r="11" ht="22.9" customHeight="1" spans="1:11">
      <c r="A11" s="21" t="s">
        <v>167</v>
      </c>
      <c r="B11" s="21" t="s">
        <v>169</v>
      </c>
      <c r="C11" s="4"/>
      <c r="D11" s="18">
        <v>20805</v>
      </c>
      <c r="E11" s="51" t="s">
        <v>170</v>
      </c>
      <c r="F11" s="11">
        <v>19.5</v>
      </c>
      <c r="G11" s="11">
        <v>19.5</v>
      </c>
      <c r="H11" s="11">
        <v>19.5</v>
      </c>
      <c r="I11" s="11"/>
      <c r="J11" s="11"/>
      <c r="K11" s="11"/>
    </row>
    <row r="12" ht="22.9" customHeight="1" spans="1:11">
      <c r="A12" s="21" t="s">
        <v>167</v>
      </c>
      <c r="B12" s="21" t="s">
        <v>169</v>
      </c>
      <c r="C12" s="21" t="s">
        <v>169</v>
      </c>
      <c r="D12" s="17" t="s">
        <v>237</v>
      </c>
      <c r="E12" s="4" t="s">
        <v>172</v>
      </c>
      <c r="F12" s="5">
        <v>13.002163</v>
      </c>
      <c r="G12" s="5">
        <v>13.002163</v>
      </c>
      <c r="H12" s="19">
        <v>13.002163</v>
      </c>
      <c r="I12" s="19"/>
      <c r="J12" s="19"/>
      <c r="K12" s="19"/>
    </row>
    <row r="13" ht="22.9" customHeight="1" spans="1:11">
      <c r="A13" s="21" t="s">
        <v>167</v>
      </c>
      <c r="B13" s="21" t="s">
        <v>169</v>
      </c>
      <c r="C13" s="21" t="s">
        <v>173</v>
      </c>
      <c r="D13" s="17" t="s">
        <v>238</v>
      </c>
      <c r="E13" s="4" t="s">
        <v>175</v>
      </c>
      <c r="F13" s="5">
        <v>6.501082</v>
      </c>
      <c r="G13" s="5">
        <v>6.501082</v>
      </c>
      <c r="H13" s="19">
        <v>6.501082</v>
      </c>
      <c r="I13" s="19"/>
      <c r="J13" s="19"/>
      <c r="K13" s="19"/>
    </row>
    <row r="14" ht="22.9" customHeight="1" spans="1:11">
      <c r="A14" s="21" t="s">
        <v>167</v>
      </c>
      <c r="B14" s="21" t="s">
        <v>176</v>
      </c>
      <c r="C14" s="21"/>
      <c r="D14" s="17">
        <v>20899</v>
      </c>
      <c r="E14" s="4" t="s">
        <v>177</v>
      </c>
      <c r="F14" s="5">
        <v>0.82</v>
      </c>
      <c r="G14" s="5">
        <v>0.82</v>
      </c>
      <c r="H14" s="5">
        <v>0.82</v>
      </c>
      <c r="I14" s="19"/>
      <c r="J14" s="19"/>
      <c r="K14" s="19"/>
    </row>
    <row r="15" ht="22.9" customHeight="1" spans="1:11">
      <c r="A15" s="21" t="s">
        <v>167</v>
      </c>
      <c r="B15" s="21" t="s">
        <v>176</v>
      </c>
      <c r="C15" s="21" t="s">
        <v>176</v>
      </c>
      <c r="D15" s="17" t="s">
        <v>239</v>
      </c>
      <c r="E15" s="4" t="s">
        <v>177</v>
      </c>
      <c r="F15" s="5">
        <v>0.82</v>
      </c>
      <c r="G15" s="5">
        <v>0.82</v>
      </c>
      <c r="H15" s="5">
        <v>0.82</v>
      </c>
      <c r="I15" s="19"/>
      <c r="J15" s="19"/>
      <c r="K15" s="19"/>
    </row>
    <row r="16" ht="22.9" customHeight="1" spans="1:11">
      <c r="A16" s="21" t="s">
        <v>179</v>
      </c>
      <c r="B16" s="21"/>
      <c r="C16" s="21"/>
      <c r="D16" s="17">
        <v>210</v>
      </c>
      <c r="E16" s="4" t="s">
        <v>180</v>
      </c>
      <c r="F16" s="5">
        <v>6.907399</v>
      </c>
      <c r="G16" s="5">
        <v>6.907399</v>
      </c>
      <c r="H16" s="5">
        <v>6.907399</v>
      </c>
      <c r="I16" s="19"/>
      <c r="J16" s="19"/>
      <c r="K16" s="19"/>
    </row>
    <row r="17" ht="22.9" customHeight="1" spans="1:11">
      <c r="A17" s="21" t="s">
        <v>179</v>
      </c>
      <c r="B17" s="21" t="s">
        <v>181</v>
      </c>
      <c r="C17" s="21"/>
      <c r="D17" s="17">
        <v>21011</v>
      </c>
      <c r="E17" s="4" t="s">
        <v>182</v>
      </c>
      <c r="F17" s="5">
        <v>6.907399</v>
      </c>
      <c r="G17" s="5">
        <v>6.907399</v>
      </c>
      <c r="H17" s="5">
        <v>6.907399</v>
      </c>
      <c r="I17" s="19"/>
      <c r="J17" s="19"/>
      <c r="K17" s="19"/>
    </row>
    <row r="18" ht="22.9" customHeight="1" spans="1:11">
      <c r="A18" s="21" t="s">
        <v>179</v>
      </c>
      <c r="B18" s="21" t="s">
        <v>181</v>
      </c>
      <c r="C18" s="49" t="s">
        <v>183</v>
      </c>
      <c r="D18" s="50" t="s">
        <v>240</v>
      </c>
      <c r="E18" s="52" t="s">
        <v>184</v>
      </c>
      <c r="F18" s="5">
        <v>6.907399</v>
      </c>
      <c r="G18" s="5">
        <v>6.907399</v>
      </c>
      <c r="H18" s="19">
        <v>6.907399</v>
      </c>
      <c r="I18" s="19"/>
      <c r="J18" s="19"/>
      <c r="K18" s="19"/>
    </row>
    <row r="19" ht="22.9" customHeight="1" spans="1:11">
      <c r="A19" s="21" t="s">
        <v>185</v>
      </c>
      <c r="B19" s="21"/>
      <c r="C19" s="21"/>
      <c r="D19" s="17">
        <v>213</v>
      </c>
      <c r="E19" s="4" t="s">
        <v>186</v>
      </c>
      <c r="F19" s="5">
        <v>137.12472</v>
      </c>
      <c r="G19" s="5">
        <v>116.12472</v>
      </c>
      <c r="H19" s="19">
        <v>108.02472</v>
      </c>
      <c r="I19" s="19"/>
      <c r="J19" s="19">
        <v>8.1</v>
      </c>
      <c r="K19" s="19">
        <v>21</v>
      </c>
    </row>
    <row r="20" ht="22.9" customHeight="1" spans="1:11">
      <c r="A20" s="21" t="s">
        <v>185</v>
      </c>
      <c r="B20" s="21" t="s">
        <v>187</v>
      </c>
      <c r="C20" s="21"/>
      <c r="D20" s="17">
        <v>21303</v>
      </c>
      <c r="E20" s="52" t="s">
        <v>188</v>
      </c>
      <c r="F20" s="5">
        <v>137.12472</v>
      </c>
      <c r="G20" s="5">
        <v>116.12472</v>
      </c>
      <c r="H20" s="19">
        <v>108.02472</v>
      </c>
      <c r="I20" s="19"/>
      <c r="J20" s="19">
        <v>8.1</v>
      </c>
      <c r="K20" s="19">
        <v>21</v>
      </c>
    </row>
    <row r="21" ht="22.9" customHeight="1" spans="1:11">
      <c r="A21" s="21" t="s">
        <v>185</v>
      </c>
      <c r="B21" s="21" t="s">
        <v>187</v>
      </c>
      <c r="C21" s="21" t="s">
        <v>173</v>
      </c>
      <c r="D21" s="17" t="s">
        <v>241</v>
      </c>
      <c r="E21" s="4" t="s">
        <v>190</v>
      </c>
      <c r="F21" s="5">
        <v>137.12472</v>
      </c>
      <c r="G21" s="5">
        <v>116.12472</v>
      </c>
      <c r="H21" s="19">
        <v>108.02472</v>
      </c>
      <c r="I21" s="19"/>
      <c r="J21" s="19">
        <v>8.1</v>
      </c>
      <c r="K21" s="19">
        <v>21</v>
      </c>
    </row>
    <row r="22" ht="22.9" customHeight="1" spans="1:11">
      <c r="A22" s="21" t="s">
        <v>191</v>
      </c>
      <c r="B22" s="21"/>
      <c r="C22" s="21"/>
      <c r="D22" s="17">
        <v>221</v>
      </c>
      <c r="E22" s="4" t="s">
        <v>192</v>
      </c>
      <c r="F22" s="5"/>
      <c r="G22" s="5"/>
      <c r="H22" s="19"/>
      <c r="I22" s="19"/>
      <c r="J22" s="19"/>
      <c r="K22" s="19"/>
    </row>
    <row r="23" ht="22.9" customHeight="1" spans="1:11">
      <c r="A23" s="21" t="s">
        <v>191</v>
      </c>
      <c r="B23" s="21" t="s">
        <v>183</v>
      </c>
      <c r="C23" s="21"/>
      <c r="D23" s="17">
        <v>22102</v>
      </c>
      <c r="E23" s="52" t="s">
        <v>193</v>
      </c>
      <c r="F23" s="5"/>
      <c r="G23" s="5"/>
      <c r="H23" s="19"/>
      <c r="I23" s="19"/>
      <c r="J23" s="19"/>
      <c r="K23" s="19"/>
    </row>
    <row r="24" ht="22.9" customHeight="1" spans="1:11">
      <c r="A24" s="21" t="s">
        <v>191</v>
      </c>
      <c r="B24" s="21" t="s">
        <v>183</v>
      </c>
      <c r="C24" s="21" t="s">
        <v>194</v>
      </c>
      <c r="D24" s="17" t="s">
        <v>242</v>
      </c>
      <c r="E24" s="52" t="s">
        <v>196</v>
      </c>
      <c r="F24" s="5">
        <v>9.751622</v>
      </c>
      <c r="G24" s="5">
        <v>9.751622</v>
      </c>
      <c r="H24" s="19">
        <v>9.751622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2022-04-14T14:54:00Z</dcterms:created>
  <dcterms:modified xsi:type="dcterms:W3CDTF">2023-09-23T22:16:40Z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8DA9DCFBA4FB4A8CACE2320875A304B5</vt:lpwstr>
  </property>
  <property fmtid="{D5CDD505-2E9C-101B-9397-08002B2CF9AE}" pid="3" name="KSOProductBuildVer">
    <vt:lpwstr>2052-5.2.1.7798</vt:lpwstr>
  </property>
</Properties>
</file>