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<sst xmlns="http://schemas.openxmlformats.org/spreadsheetml/2006/main" count="1598" uniqueCount="447">
  <si>
    <t>收入支出决算总表</t>
  </si>
  <si>
    <t>公开01表</t>
  </si>
  <si>
    <t>部门：岳阳县大云山国家森林公园管理处</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</si>
  <si>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</si>
  <si>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</si>
  <si>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</si>
  <si>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</si>
  <si>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</si>
  <si>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</si>
  <si>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</si>
  <si>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</si>
  <si>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</si>
  <si>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</si>
  <si>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</si>
  <si>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</si>
  <si>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</si>
  <si>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</si>
  <si>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</si>
  <si>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</si>
  <si>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</si>
  <si>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</si>
  <si>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</si>
  <si>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</si>
  <si>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</si>
  <si>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</si>
  <si>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</si>
  <si>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</si>
  <si>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</si>
  <si>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</si>
  <si>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</si>
  <si>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</si>
  <si>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</si>
  <si>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</si>
  <si>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</si>
  <si>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</si>
  <si>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</si>
  <si>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</si>
  <si>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</si>
  <si>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</si>
  <si>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</si>
  <si>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</si>
  <si>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</si>
  <si>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</si>
  <si>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</si>
  <si>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</si>
  <si>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</si>
  <si>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</si>
  <si>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</si>
  <si>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</si>
  <si>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</si>
  <si>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</si>
  <si>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</si>
  <si>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</si>
  <si>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</si>
  <si>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</si>
  <si>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</si>
  <si>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</si>
  <si>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</si>
  <si>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</si>
  <si>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</si>
  <si>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</si>
  <si>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</si>
  <si>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</si>
  <si>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</si>
  <si>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</si>
  <si>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</si>
  <si>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</si>
  <si>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</si>
  <si>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</si>
  <si>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</si>
  <si>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</si>
  <si>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</si>
  <si>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</si>
  <si>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</si>
  <si>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</si>
  <si>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</si>
  <si>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</si>
  <si>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</si>
  <si>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</si>
  <si>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</si>
  <si>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</si>
  <si>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</si>
  <si>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</si>
  <si>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</si>
  <si>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</si>
  <si>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</si>
  <si>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</si>
  <si>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</si>
  <si>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</si>
  <si>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</si>
  <si>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</si>
  <si>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</si>
  <si>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</si>
  <si>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</si>
  <si>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</si>
  <si>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</si>
  <si>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</si>
  <si>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</si>
  <si>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</si>
  <si>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</si>
  <si>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</si>
  <si>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</si>
  <si>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</si>
  <si>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</si>
  <si>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</si>
  <si>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</si>
  <si>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</si>
  <si>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</si>
  <si>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</si>
  <si>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</si>
  <si>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</si>
  <si>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</si>
  <si>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</si>
  <si>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</si>
  <si>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</si>
  <si>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</si>
  <si>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</si>
  <si>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</si>
  <si>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</si>
  <si>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部门：</t>
  </si>
  <si>
    <t>岳阳县大云山国家森林公园管理处</t>
  </si>
  <si>
    <t>科目名称</t>
  </si>
  <si>
    <t>财政拨款收入</t>
  </si>
  <si>
    <t>上级补助收入</t>
  </si>
  <si>
    <t>事业收入</t>
  </si>
  <si>
    <t>经营收入</t>
  </si>
  <si>
    <t>附属单位上缴收入</t>
  </si>
  <si>
    <t>其他收入</t>
  </si>
  <si>
    <t>功能分类科目编码</t>
  </si>
  <si>
    <t>小计</t>
  </si>
  <si>
    <t>款</t>
  </si>
  <si>
    <t>项</t>
  </si>
  <si>
    <t>合计</t>
  </si>
  <si>
    <t>201</t>
  </si>
  <si>
    <t>一般公共服务支出</t>
  </si>
  <si>
    <t>20103</t>
  </si>
  <si>
    <t>政府办公厅（室）及相关机构事务</t>
  </si>
  <si>
    <t>2010399</t>
  </si>
  <si>
    <t xml:space="preserve">  其他政府办公厅（室）及相关机构事务支出</t>
  </si>
  <si>
    <t>207</t>
  </si>
  <si>
    <t>文化旅游体育与传媒支出</t>
  </si>
  <si>
    <t>20701</t>
  </si>
  <si>
    <t>文化和旅游</t>
  </si>
  <si>
    <t>2070199</t>
  </si>
  <si>
    <t xml:space="preserve">  其他文化和旅游支出</t>
  </si>
  <si>
    <t>20799</t>
  </si>
  <si>
    <t>其他文化旅游体育与传媒支出</t>
  </si>
  <si>
    <t>2079999</t>
  </si>
  <si>
    <t xml:space="preserve">  其他文化旅游体育与传媒支出</t>
  </si>
  <si>
    <t>208</t>
  </si>
  <si>
    <t>社会保障和就业支出</t>
  </si>
  <si>
    <t>20802</t>
  </si>
  <si>
    <t>民政管理事务</t>
  </si>
  <si>
    <t>2080299</t>
  </si>
  <si>
    <t xml:space="preserve">  其他民政管理事务支出</t>
  </si>
  <si>
    <t>20805</t>
  </si>
  <si>
    <t>行政事业单位养老支出</t>
  </si>
  <si>
    <t>2080505</t>
  </si>
  <si>
    <t xml:space="preserve">  机关事业单位基本养老保险缴费支出</t>
  </si>
  <si>
    <t>20807</t>
  </si>
  <si>
    <t>就业补助</t>
  </si>
  <si>
    <t>2080799</t>
  </si>
  <si>
    <t xml:space="preserve">  其他就业补助支出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</si>
  <si>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</si>
  <si>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</si>
  <si>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</si>
  <si>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</si>
  <si>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</si>
  <si>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</si>
  <si>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</si>
  <si>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</si>
  <si>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</si>
  <si>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</si>
  <si>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212</t>
  </si>
  <si>
    <t>城乡社区支出</t>
  </si>
  <si>
    <t>21205</t>
  </si>
  <si>
    <t>城乡社区环境卫生</t>
  </si>
  <si>
    <t>2120501</t>
  </si>
  <si>
    <t xml:space="preserve">  城乡社区环境卫生</t>
  </si>
  <si>
    <t>213</t>
  </si>
  <si>
    <t>农林水支出</t>
  </si>
  <si>
    <t>21301</t>
  </si>
  <si>
    <t>农业农村</t>
  </si>
  <si>
    <t>2130199</t>
  </si>
  <si>
    <t xml:space="preserve">  其他农业农村支出</t>
  </si>
  <si>
    <t>21302</t>
  </si>
  <si>
    <t>林业和草原</t>
  </si>
  <si>
    <t>2130201</t>
  </si>
  <si>
    <t xml:space="preserve">  行政运行</t>
  </si>
  <si>
    <t>2130207</t>
  </si>
  <si>
    <t xml:space="preserve">  森林资源管理</t>
  </si>
  <si>
    <t>2130299</t>
  </si>
  <si>
    <t xml:space="preserve">  其他林业和草原支出</t>
  </si>
  <si>
    <t>21303</t>
  </si>
  <si>
    <t>水利</t>
  </si>
  <si>
    <t>2130306</t>
  </si>
  <si>
    <t xml:space="preserve">  水利工程运行与维护</t>
  </si>
  <si>
    <t>2130399</t>
  </si>
  <si>
    <t xml:space="preserve">  其他水利支出</t>
  </si>
  <si>
    <t>21305</t>
  </si>
  <si>
    <t>巩固脱贫衔接乡村振兴</t>
  </si>
  <si>
    <t>2130504</t>
  </si>
  <si>
    <t xml:space="preserve">  农村基础设施建设</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</si>
  <si>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</si>
  <si>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</si>
  <si>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</si>
  <si>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</si>
  <si>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</si>
  <si>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</si>
  <si>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</si>
  <si>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</si>
  <si>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</si>
  <si>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</si>
  <si>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</si>
  <si>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</si>
  <si>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22999</t>
  </si>
  <si>
    <t>2299999</t>
  </si>
  <si>
    <t xml:space="preserve">  其他支出</t>
  </si>
  <si>
    <t>注：本表反映部门本年度取得的各项收入情况。</t>
  </si>
  <si>
    <t>— 2 —</t>
  </si>
  <si>
    <t>支出决算表</t>
  </si>
  <si>
    <t>公开03表</t>
  </si>
  <si>
    <t>基本支出</t>
  </si>
  <si>
    <t>项目支出</t>
  </si>
  <si>
    <t>上缴上级支出</t>
  </si>
  <si>
    <t>经营支出</t>
  </si>
  <si>
    <t>对附属单位补助支出</t>
  </si>
  <si>
    <t>注：本表反映部门本年度各项支出情况。</t>
  </si>
  <si>
    <t>— 3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</si>
  <si>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</si>
  <si>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</si>
  <si>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</si>
  <si>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</si>
  <si>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</si>
  <si>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</si>
  <si>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</si>
  <si>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</si>
  <si>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</si>
  <si>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</si>
  <si>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</si>
  <si>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</si>
  <si>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</si>
  <si>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</si>
  <si>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</si>
  <si>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</si>
  <si>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</si>
  <si>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</si>
  <si>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</si>
  <si>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</si>
  <si>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</si>
  <si>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</si>
  <si>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</si>
  <si>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</si>
  <si>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 —</t>
  </si>
  <si>
    <t>、、、、、、、、、、、、、、、、、、、、、、、、、、、、、、、、、、、、、、、、、、、、、、、、、、、、、、、、、、、、、、、、、、、、、、、、、、、、、、、、、、、、、、、、、、、、、、、、、、、、、、、、、、、、、、、、、、、、、、、、、、、、、、、、、、、、、、、、、、、、、、、、、、、、、、、、、、、、、、、、、、、、、、、、、、、、、、、、、、、、、、、、、、</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</si>
  <si>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</si>
  <si>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</si>
  <si>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</si>
  <si>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</si>
  <si>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</si>
  <si>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</si>
  <si>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</si>
  <si>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</si>
  <si>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</si>
  <si>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</si>
  <si>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</si>
  <si>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</si>
  <si>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</si>
  <si>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</si>
  <si>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</si>
  <si>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</si>
  <si>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</si>
  <si>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</si>
  <si>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</si>
  <si>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</si>
  <si>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</si>
  <si>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</si>
  <si>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</si>
  <si>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</si>
  <si>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</si>
  <si>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</si>
  <si>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</si>
  <si>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</si>
  <si>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</si>
  <si>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</si>
  <si>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</si>
  <si>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</si>
  <si>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</si>
  <si>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</si>
  <si>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</si>
  <si>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</si>
  <si>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</si>
  <si>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</si>
  <si>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</si>
  <si>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</si>
  <si>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</si>
  <si>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</si>
  <si>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</si>
  <si>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</si>
  <si>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</si>
  <si>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</si>
  <si>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</si>
  <si>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</si>
  <si>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</si>
  <si>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</si>
  <si>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</si>
  <si>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</si>
  <si>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</si>
  <si>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</si>
  <si>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</si>
  <si>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</si>
  <si>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</si>
  <si>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</si>
  <si>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</si>
  <si>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</si>
  <si>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</si>
  <si>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</si>
  <si>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</si>
  <si>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</si>
  <si>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</si>
  <si>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</si>
  <si>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</si>
  <si>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</si>
  <si>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</si>
  <si>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</si>
  <si>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</si>
  <si>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</si>
  <si>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</si>
  <si>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</si>
  <si>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</si>
  <si>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</si>
  <si>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</si>
  <si>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</si>
  <si>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</si>
  <si>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</si>
  <si>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</si>
  <si>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</si>
  <si>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</si>
  <si>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</si>
  <si>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</si>
  <si>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</si>
  <si>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</si>
  <si>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</si>
  <si>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</si>
  <si>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</si>
  <si>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</si>
  <si>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</si>
  <si>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</si>
  <si>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</si>
  <si>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</si>
  <si>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</si>
  <si>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</si>
  <si>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</si>
  <si>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</si>
  <si>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</si>
  <si>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</si>
  <si>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</si>
  <si>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</si>
  <si>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</si>
  <si>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</si>
  <si>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</si>
  <si>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</si>
  <si>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</si>
  <si>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</si>
  <si>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</si>
  <si>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</si>
  <si>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</si>
  <si>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</si>
  <si>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</si>
  <si>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</si>
  <si>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</si>
  <si>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</si>
  <si>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</si>
  <si>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</si>
  <si>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</si>
  <si>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</si>
  <si>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</si>
  <si>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</si>
  <si>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</si>
  <si>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</si>
  <si>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</si>
  <si>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</si>
  <si>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</si>
  <si>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</si>
  <si>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</si>
  <si>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</si>
  <si>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</si>
  <si>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</si>
  <si>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</si>
  <si>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</si>
  <si>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</si>
  <si>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</si>
  <si>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</si>
  <si>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</si>
  <si>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</si>
  <si>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</si>
  <si>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</si>
  <si>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</si>
  <si>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</si>
  <si>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</si>
  <si>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</si>
  <si>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</si>
  <si>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</si>
  <si>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</si>
  <si>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</si>
  <si>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</si>
  <si>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</si>
  <si>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</si>
  <si>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</si>
  <si>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</si>
  <si>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</si>
  <si>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</si>
  <si>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</si>
  <si>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</si>
  <si>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</si>
  <si>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</si>
  <si>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</si>
  <si>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</si>
  <si>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</si>
  <si>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</si>
  <si>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</si>
  <si>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</si>
  <si>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</si>
  <si>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</si>
  <si>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</si>
  <si>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</si>
  <si>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</si>
  <si>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</si>
  <si>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</si>
  <si>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</si>
  <si>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注：本表反映部门本年度政府性基金预算财政拨款收入、支出及结转和结余情况。</t>
  </si>
  <si>
    <t>— 7 —</t>
  </si>
  <si>
    <t>国有资本经营预算财政拨款支出决算表</t>
  </si>
  <si>
    <t>公开08表</t>
  </si>
  <si>
    <t>无</t>
  </si>
  <si>
    <t>注：本表反映部门本年度国有资本经营预算财政拨款收入、支出及结转和结余情况。本单位没有使用国有资本经营预算财政拨款安排的收支。</t>
  </si>
  <si>
    <t>— 8 —</t>
  </si>
  <si>
    <t>财政拨款“三公"经费支出决算表</t>
  </si>
  <si>
    <t>公开09表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</si>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</sst>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6">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0"/>
      <color indexed="8"/>
      <name val="宋体"/>
      <family val="0"/>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6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179" fontId="4" fillId="0" borderId="11" xfId="0" applyNumberFormat="1" applyFont="1" applyBorder="1" applyAlignment="1">
      <alignment horizontal="right" vertical="center" shrinkToFit="1"/>
    </xf>
    <xf numFmtId="179" fontId="4" fillId="0" borderId="12"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5" fillId="0" borderId="0" xfId="0" applyFont="1" applyAlignment="1">
      <alignment horizontal="center"/>
    </xf>
    <xf numFmtId="0" fontId="3" fillId="0" borderId="0" xfId="0" applyFont="1" applyAlignment="1">
      <alignment horizontal="right"/>
    </xf>
    <xf numFmtId="179" fontId="3"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3"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6"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3" fillId="0" borderId="12" xfId="0" applyFont="1" applyBorder="1" applyAlignment="1">
      <alignment horizontal="right" vertical="center" shrinkToFit="1"/>
    </xf>
    <xf numFmtId="0" fontId="4" fillId="0" borderId="0" xfId="0" applyFont="1" applyAlignment="1">
      <alignmen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45" fillId="0" borderId="0" xfId="0" applyFont="1" applyAlignment="1">
      <alignment/>
    </xf>
    <xf numFmtId="179" fontId="7" fillId="0" borderId="12" xfId="0" applyNumberFormat="1" applyFont="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5"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4" fillId="33" borderId="13"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7" fillId="0" borderId="12" xfId="0" applyFont="1" applyBorder="1" applyAlignment="1">
      <alignment horizontal="right" vertical="center" shrinkToFit="1"/>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179" fontId="3" fillId="0" borderId="12" xfId="0" applyNumberFormat="1" applyFont="1" applyBorder="1" applyAlignment="1">
      <alignment horizontal="left" vertical="center" shrinkToFit="1"/>
    </xf>
    <xf numFmtId="0" fontId="4" fillId="33" borderId="13"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tabSelected="1" workbookViewId="0" topLeftCell="A1">
      <selection activeCell="M7" sqref="M7"/>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 t="s">
        <v>0</v>
      </c>
      <c r="C1" s="1" t="s">
        <v>0</v>
      </c>
    </row>
    <row r="2" ht="12.75">
      <c r="F2" s="17" t="s">
        <v>1</v>
      </c>
    </row>
    <row r="3" spans="1:6" ht="12.75">
      <c r="A3" s="2" t="s">
        <v>2</v>
      </c>
      <c r="F3" s="17" t="s">
        <v>3</v>
      </c>
    </row>
    <row r="4" spans="1:6" ht="15" customHeight="1">
      <c r="A4" s="3" t="s">
        <v>4</v>
      </c>
      <c r="B4" s="4" t="s">
        <v>5</v>
      </c>
      <c r="C4" s="4" t="s">
        <v>5</v>
      </c>
      <c r="D4" s="4" t="s">
        <v>6</v>
      </c>
      <c r="E4" s="4" t="s">
        <v>5</v>
      </c>
      <c r="F4" s="4" t="s">
        <v>5</v>
      </c>
    </row>
    <row r="5" spans="1:6" ht="15" customHeight="1">
      <c r="A5" s="40" t="s">
        <v>7</v>
      </c>
      <c r="B5" s="7" t="s">
        <v>8</v>
      </c>
      <c r="C5" s="7" t="s">
        <v>9</v>
      </c>
      <c r="D5" s="7" t="s">
        <v>7</v>
      </c>
      <c r="E5" s="7" t="s">
        <v>8</v>
      </c>
      <c r="F5" s="7" t="s">
        <v>9</v>
      </c>
    </row>
    <row r="6" spans="1:6" ht="15" customHeight="1">
      <c r="A6" s="40" t="s">
        <v>10</v>
      </c>
      <c r="B6" s="7" t="s">
        <v>5</v>
      </c>
      <c r="C6" s="7" t="s">
        <v>11</v>
      </c>
      <c r="D6" s="7" t="s">
        <v>10</v>
      </c>
      <c r="E6" s="7" t="s">
        <v>5</v>
      </c>
      <c r="F6" s="7" t="s">
        <v>12</v>
      </c>
    </row>
    <row r="7" spans="1:6" ht="15" customHeight="1">
      <c r="A7" s="38" t="s">
        <v>13</v>
      </c>
      <c r="B7" s="7" t="s">
        <v>11</v>
      </c>
      <c r="C7" s="11">
        <v>2854.19</v>
      </c>
      <c r="D7" s="39" t="s">
        <v>14</v>
      </c>
      <c r="E7" s="7" t="s">
        <v>15</v>
      </c>
      <c r="F7" s="11">
        <v>23.7</v>
      </c>
    </row>
    <row r="8" spans="1:6" ht="15" customHeight="1">
      <c r="A8" s="38" t="s">
        <v>16</v>
      </c>
      <c r="B8" s="7" t="s">
        <v>12</v>
      </c>
      <c r="C8" s="11">
        <v>50</v>
      </c>
      <c r="D8" s="39" t="s">
        <v>17</v>
      </c>
      <c r="E8" s="7" t="s">
        <v>18</v>
      </c>
      <c r="F8" s="11"/>
    </row>
    <row r="9" spans="1:6" ht="15" customHeight="1">
      <c r="A9" s="38" t="s">
        <v>19</v>
      </c>
      <c r="B9" s="7" t="s">
        <v>20</v>
      </c>
      <c r="C9" s="11" t="s">
        <v>5</v>
      </c>
      <c r="D9" s="39" t="s">
        <v>21</v>
      </c>
      <c r="E9" s="7" t="s">
        <v>22</v>
      </c>
      <c r="F9" s="11"/>
    </row>
    <row r="10" spans="1:6" ht="15" customHeight="1">
      <c r="A10" s="38" t="s">
        <v>23</v>
      </c>
      <c r="B10" s="7" t="s">
        <v>24</v>
      </c>
      <c r="C10" s="11" t="s">
        <v>5</v>
      </c>
      <c r="D10" s="39" t="s">
        <v>25</v>
      </c>
      <c r="E10" s="7" t="s">
        <v>26</v>
      </c>
      <c r="F10" s="11"/>
    </row>
    <row r="11" spans="1:6" ht="15" customHeight="1">
      <c r="A11" s="38" t="s">
        <v>27</v>
      </c>
      <c r="B11" s="7" t="s">
        <v>28</v>
      </c>
      <c r="C11" s="11" t="s">
        <v>5</v>
      </c>
      <c r="D11" s="39" t="s">
        <v>29</v>
      </c>
      <c r="E11" s="7" t="s">
        <v>30</v>
      </c>
      <c r="F11" s="11"/>
    </row>
    <row r="12" spans="1:6" ht="15" customHeight="1">
      <c r="A12" s="38" t="s">
        <v>31</v>
      </c>
      <c r="B12" s="7" t="s">
        <v>32</v>
      </c>
      <c r="C12" s="11" t="s">
        <v>5</v>
      </c>
      <c r="D12" s="39" t="s">
        <v>33</v>
      </c>
      <c r="E12" s="7" t="s">
        <v>34</v>
      </c>
      <c r="F12" s="11"/>
    </row>
    <row r="13" spans="1:6" ht="15" customHeight="1">
      <c r="A13" s="38" t="s">
        <v>35</v>
      </c>
      <c r="B13" s="7" t="s">
        <v>36</v>
      </c>
      <c r="C13" s="11" t="s">
        <v>5</v>
      </c>
      <c r="D13" s="39" t="s">
        <v>37</v>
      </c>
      <c r="E13" s="7" t="s">
        <v>38</v>
      </c>
      <c r="F13" s="11">
        <v>2158.83</v>
      </c>
    </row>
    <row r="14" spans="1:6" ht="15" customHeight="1">
      <c r="A14" s="38" t="s">
        <v>39</v>
      </c>
      <c r="B14" s="7" t="s">
        <v>40</v>
      </c>
      <c r="C14" s="11">
        <v>733.71</v>
      </c>
      <c r="D14" s="39" t="s">
        <v>41</v>
      </c>
      <c r="E14" s="7" t="s">
        <v>42</v>
      </c>
      <c r="F14" s="11">
        <v>23.09</v>
      </c>
    </row>
    <row r="15" spans="1:6" ht="15" customHeight="1">
      <c r="A15" s="38" t="s">
        <v>5</v>
      </c>
      <c r="B15" s="7" t="s">
        <v>43</v>
      </c>
      <c r="C15" s="11" t="s">
        <v>5</v>
      </c>
      <c r="D15" s="39" t="s">
        <v>44</v>
      </c>
      <c r="E15" s="7" t="s">
        <v>45</v>
      </c>
      <c r="F15" s="11">
        <v>10.02</v>
      </c>
    </row>
    <row r="16" spans="1:6" ht="15" customHeight="1">
      <c r="A16" s="38" t="s">
        <v>5</v>
      </c>
      <c r="B16" s="7" t="s">
        <v>46</v>
      </c>
      <c r="C16" s="11" t="s">
        <v>5</v>
      </c>
      <c r="D16" s="39" t="s">
        <v>47</v>
      </c>
      <c r="E16" s="7" t="s">
        <v>48</v>
      </c>
      <c r="F16" s="11"/>
    </row>
    <row r="17" spans="1:6" ht="15" customHeight="1">
      <c r="A17" s="38" t="s">
        <v>5</v>
      </c>
      <c r="B17" s="7" t="s">
        <v>49</v>
      </c>
      <c r="C17" s="11" t="s">
        <v>5</v>
      </c>
      <c r="D17" s="39" t="s">
        <v>50</v>
      </c>
      <c r="E17" s="7" t="s">
        <v>51</v>
      </c>
      <c r="F17" s="11">
        <v>0.7</v>
      </c>
    </row>
    <row r="18" spans="1:6" ht="15" customHeight="1">
      <c r="A18" s="38" t="s">
        <v>5</v>
      </c>
      <c r="B18" s="7" t="s">
        <v>52</v>
      </c>
      <c r="C18" s="11" t="s">
        <v>5</v>
      </c>
      <c r="D18" s="39" t="s">
        <v>53</v>
      </c>
      <c r="E18" s="7" t="s">
        <v>54</v>
      </c>
      <c r="F18" s="11">
        <v>623.7</v>
      </c>
    </row>
    <row r="19" spans="1:6" ht="15" customHeight="1">
      <c r="A19" s="38" t="s">
        <v>5</v>
      </c>
      <c r="B19" s="7" t="s">
        <v>55</v>
      </c>
      <c r="C19" s="11" t="s">
        <v>5</v>
      </c>
      <c r="D19" s="39" t="s">
        <v>56</v>
      </c>
      <c r="E19" s="7" t="s">
        <v>57</v>
      </c>
      <c r="F19" s="11"/>
    </row>
    <row r="20" spans="1:6" ht="15" customHeight="1">
      <c r="A20" s="38" t="s">
        <v>5</v>
      </c>
      <c r="B20" s="7" t="s">
        <v>58</v>
      </c>
      <c r="C20" s="11" t="s">
        <v>5</v>
      </c>
      <c r="D20" s="39" t="s">
        <v>59</v>
      </c>
      <c r="E20" s="7" t="s">
        <v>60</v>
      </c>
      <c r="F20" s="11"/>
    </row>
    <row r="21" spans="1:6" ht="15" customHeight="1">
      <c r="A21" s="38" t="s">
        <v>5</v>
      </c>
      <c r="B21" s="7" t="s">
        <v>61</v>
      </c>
      <c r="C21" s="11" t="s">
        <v>5</v>
      </c>
      <c r="D21" s="39" t="s">
        <v>62</v>
      </c>
      <c r="E21" s="7" t="s">
        <v>63</v>
      </c>
      <c r="F21" s="11"/>
    </row>
    <row r="22" spans="1:6" ht="15" customHeight="1">
      <c r="A22" s="38" t="s">
        <v>5</v>
      </c>
      <c r="B22" s="7" t="s">
        <v>64</v>
      </c>
      <c r="C22" s="11" t="s">
        <v>5</v>
      </c>
      <c r="D22" s="39" t="s">
        <v>65</v>
      </c>
      <c r="E22" s="7" t="s">
        <v>66</v>
      </c>
      <c r="F22" s="11"/>
    </row>
    <row r="23" spans="1:6" ht="15" customHeight="1">
      <c r="A23" s="38" t="s">
        <v>5</v>
      </c>
      <c r="B23" s="7" t="s">
        <v>67</v>
      </c>
      <c r="C23" s="11" t="s">
        <v>5</v>
      </c>
      <c r="D23" s="39" t="s">
        <v>68</v>
      </c>
      <c r="E23" s="7" t="s">
        <v>69</v>
      </c>
      <c r="F23" s="11"/>
    </row>
    <row r="24" spans="1:6" ht="15" customHeight="1">
      <c r="A24" s="38" t="s">
        <v>5</v>
      </c>
      <c r="B24" s="7" t="s">
        <v>70</v>
      </c>
      <c r="C24" s="11" t="s">
        <v>5</v>
      </c>
      <c r="D24" s="39" t="s">
        <v>71</v>
      </c>
      <c r="E24" s="7" t="s">
        <v>72</v>
      </c>
      <c r="F24" s="11"/>
    </row>
    <row r="25" spans="1:6" ht="15" customHeight="1">
      <c r="A25" s="38" t="s">
        <v>5</v>
      </c>
      <c r="B25" s="7" t="s">
        <v>73</v>
      </c>
      <c r="C25" s="11" t="s">
        <v>5</v>
      </c>
      <c r="D25" s="39" t="s">
        <v>74</v>
      </c>
      <c r="E25" s="7" t="s">
        <v>75</v>
      </c>
      <c r="F25" s="11">
        <v>14.15</v>
      </c>
    </row>
    <row r="26" spans="1:6" ht="15" customHeight="1">
      <c r="A26" s="38" t="s">
        <v>5</v>
      </c>
      <c r="B26" s="7" t="s">
        <v>76</v>
      </c>
      <c r="C26" s="11" t="s">
        <v>5</v>
      </c>
      <c r="D26" s="39" t="s">
        <v>77</v>
      </c>
      <c r="E26" s="7" t="s">
        <v>78</v>
      </c>
      <c r="F26" s="11"/>
    </row>
    <row r="27" spans="1:6" ht="15" customHeight="1">
      <c r="A27" s="38" t="s">
        <v>5</v>
      </c>
      <c r="B27" s="7" t="s">
        <v>79</v>
      </c>
      <c r="C27" s="11" t="s">
        <v>5</v>
      </c>
      <c r="D27" s="39" t="s">
        <v>80</v>
      </c>
      <c r="E27" s="7" t="s">
        <v>81</v>
      </c>
      <c r="F27" s="11"/>
    </row>
    <row r="28" spans="1:6" ht="15" customHeight="1">
      <c r="A28" s="38" t="s">
        <v>5</v>
      </c>
      <c r="B28" s="7" t="s">
        <v>82</v>
      </c>
      <c r="C28" s="11" t="s">
        <v>5</v>
      </c>
      <c r="D28" s="39" t="s">
        <v>83</v>
      </c>
      <c r="E28" s="7" t="s">
        <v>84</v>
      </c>
      <c r="F28" s="11"/>
    </row>
    <row r="29" spans="1:6" ht="15" customHeight="1">
      <c r="A29" s="38" t="s">
        <v>5</v>
      </c>
      <c r="B29" s="7" t="s">
        <v>85</v>
      </c>
      <c r="C29" s="11" t="s">
        <v>5</v>
      </c>
      <c r="D29" s="39" t="s">
        <v>86</v>
      </c>
      <c r="E29" s="7" t="s">
        <v>87</v>
      </c>
      <c r="F29" s="11">
        <v>985.85</v>
      </c>
    </row>
    <row r="30" spans="1:6" ht="15" customHeight="1">
      <c r="A30" s="57" t="s">
        <v>5</v>
      </c>
      <c r="B30" s="7" t="s">
        <v>88</v>
      </c>
      <c r="C30" s="11" t="s">
        <v>5</v>
      </c>
      <c r="D30" s="39" t="s">
        <v>89</v>
      </c>
      <c r="E30" s="7" t="s">
        <v>90</v>
      </c>
      <c r="F30" s="11"/>
    </row>
    <row r="31" spans="1:6" ht="15" customHeight="1">
      <c r="A31" s="38" t="s">
        <v>5</v>
      </c>
      <c r="B31" s="7" t="s">
        <v>91</v>
      </c>
      <c r="C31" s="11" t="s">
        <v>5</v>
      </c>
      <c r="D31" s="39" t="s">
        <v>92</v>
      </c>
      <c r="E31" s="7" t="s">
        <v>93</v>
      </c>
      <c r="F31" s="11"/>
    </row>
    <row r="32" spans="1:6" ht="15" customHeight="1">
      <c r="A32" s="38" t="s">
        <v>5</v>
      </c>
      <c r="B32" s="7" t="s">
        <v>94</v>
      </c>
      <c r="C32" s="11" t="s">
        <v>5</v>
      </c>
      <c r="D32" s="39" t="s">
        <v>95</v>
      </c>
      <c r="E32" s="7" t="s">
        <v>96</v>
      </c>
      <c r="F32" s="11" t="s">
        <v>5</v>
      </c>
    </row>
    <row r="33" spans="1:6" ht="15" customHeight="1">
      <c r="A33" s="57" t="s">
        <v>97</v>
      </c>
      <c r="B33" s="7" t="s">
        <v>98</v>
      </c>
      <c r="C33" s="11">
        <f>SUM(C7:C32)</f>
        <v>3637.9</v>
      </c>
      <c r="D33" s="58" t="s">
        <v>99</v>
      </c>
      <c r="E33" s="7" t="s">
        <v>100</v>
      </c>
      <c r="F33" s="11">
        <f>SUM(F7:F32)</f>
        <v>3840.04</v>
      </c>
    </row>
    <row r="34" spans="1:6" ht="15" customHeight="1">
      <c r="A34" s="38" t="s">
        <v>101</v>
      </c>
      <c r="B34" s="7" t="s">
        <v>102</v>
      </c>
      <c r="C34" s="11">
        <v>202.14</v>
      </c>
      <c r="D34" s="39" t="s">
        <v>103</v>
      </c>
      <c r="E34" s="7" t="s">
        <v>104</v>
      </c>
      <c r="F34" s="11" t="s">
        <v>5</v>
      </c>
    </row>
    <row r="35" spans="1:6" ht="15" customHeight="1">
      <c r="A35" s="38" t="s">
        <v>105</v>
      </c>
      <c r="B35" s="7" t="s">
        <v>106</v>
      </c>
      <c r="C35" s="11"/>
      <c r="D35" s="39" t="s">
        <v>107</v>
      </c>
      <c r="E35" s="7" t="s">
        <v>108</v>
      </c>
      <c r="F35" s="11" t="s">
        <v>5</v>
      </c>
    </row>
    <row r="36" spans="1:6" ht="15" customHeight="1">
      <c r="A36" s="59" t="s">
        <v>5</v>
      </c>
      <c r="B36" s="7" t="s">
        <v>109</v>
      </c>
      <c r="C36" s="18" t="s">
        <v>5</v>
      </c>
      <c r="D36" s="60" t="s">
        <v>5</v>
      </c>
      <c r="E36" s="7" t="s">
        <v>110</v>
      </c>
      <c r="F36" s="61" t="s">
        <v>5</v>
      </c>
    </row>
    <row r="37" spans="1:6" ht="15" customHeight="1">
      <c r="A37" s="57" t="s">
        <v>111</v>
      </c>
      <c r="B37" s="62" t="s">
        <v>112</v>
      </c>
      <c r="C37" s="11">
        <f>C33+C34+C35</f>
        <v>3840.04</v>
      </c>
      <c r="D37" s="58" t="s">
        <v>111</v>
      </c>
      <c r="E37" s="7" t="s">
        <v>113</v>
      </c>
      <c r="F37" s="11">
        <f>F33</f>
        <v>3840.04</v>
      </c>
    </row>
    <row r="38" spans="1:6" ht="17.25" customHeight="1">
      <c r="A38" s="63" t="s">
        <v>114</v>
      </c>
      <c r="B38" s="64" t="s">
        <v>5</v>
      </c>
      <c r="C38" s="64" t="s">
        <v>5</v>
      </c>
      <c r="D38" s="64" t="s">
        <v>5</v>
      </c>
      <c r="E38" s="64" t="s">
        <v>5</v>
      </c>
      <c r="F38" s="64" t="s">
        <v>5</v>
      </c>
    </row>
    <row r="39" spans="1:6" ht="18.75" customHeight="1">
      <c r="A39" s="63" t="s">
        <v>115</v>
      </c>
      <c r="B39" s="64" t="s">
        <v>5</v>
      </c>
      <c r="C39" s="64" t="s">
        <v>5</v>
      </c>
      <c r="D39" s="64" t="s">
        <v>5</v>
      </c>
      <c r="E39" s="64" t="s">
        <v>5</v>
      </c>
      <c r="F39" s="64" t="s">
        <v>5</v>
      </c>
    </row>
    <row r="41" ht="12.75">
      <c r="C41" s="35" t="s">
        <v>116</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55"/>
  <sheetViews>
    <sheetView workbookViewId="0" topLeftCell="A1">
      <selection activeCell="E9" sqref="E9:K52"/>
    </sheetView>
  </sheetViews>
  <sheetFormatPr defaultColWidth="8.8515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11.7109375" style="0" bestFit="1" customWidth="1"/>
  </cols>
  <sheetData>
    <row r="1" spans="1:6" ht="19.5">
      <c r="A1" s="1" t="s">
        <v>117</v>
      </c>
      <c r="F1" s="1" t="s">
        <v>117</v>
      </c>
    </row>
    <row r="2" ht="12.75">
      <c r="K2" s="17" t="s">
        <v>118</v>
      </c>
    </row>
    <row r="3" spans="1:11" ht="12.75">
      <c r="A3" s="2" t="s">
        <v>119</v>
      </c>
      <c r="C3" s="36" t="s">
        <v>120</v>
      </c>
      <c r="K3" s="17" t="s">
        <v>3</v>
      </c>
    </row>
    <row r="4" spans="1:11" ht="15" customHeight="1">
      <c r="A4" s="3" t="s">
        <v>7</v>
      </c>
      <c r="B4" s="4" t="s">
        <v>5</v>
      </c>
      <c r="C4" s="4" t="s">
        <v>5</v>
      </c>
      <c r="D4" s="4" t="s">
        <v>121</v>
      </c>
      <c r="E4" s="20" t="s">
        <v>97</v>
      </c>
      <c r="F4" s="20" t="s">
        <v>122</v>
      </c>
      <c r="G4" s="20" t="s">
        <v>123</v>
      </c>
      <c r="H4" s="20" t="s">
        <v>124</v>
      </c>
      <c r="I4" s="20" t="s">
        <v>125</v>
      </c>
      <c r="J4" s="20" t="s">
        <v>126</v>
      </c>
      <c r="K4" s="20" t="s">
        <v>127</v>
      </c>
    </row>
    <row r="5" spans="1:11" ht="15" customHeight="1">
      <c r="A5" s="5" t="s">
        <v>128</v>
      </c>
      <c r="B5" s="6" t="s">
        <v>5</v>
      </c>
      <c r="C5" s="6" t="s">
        <v>5</v>
      </c>
      <c r="D5" s="7" t="s">
        <v>121</v>
      </c>
      <c r="E5" s="6" t="s">
        <v>5</v>
      </c>
      <c r="F5" s="6" t="s">
        <v>5</v>
      </c>
      <c r="G5" s="6" t="s">
        <v>5</v>
      </c>
      <c r="H5" s="6" t="s">
        <v>5</v>
      </c>
      <c r="I5" s="6" t="s">
        <v>5</v>
      </c>
      <c r="J5" s="6" t="s">
        <v>5</v>
      </c>
      <c r="K5" s="6" t="s">
        <v>129</v>
      </c>
    </row>
    <row r="6" spans="1:11" ht="15" customHeight="1">
      <c r="A6" s="5" t="s">
        <v>5</v>
      </c>
      <c r="B6" s="6" t="s">
        <v>5</v>
      </c>
      <c r="C6" s="6" t="s">
        <v>5</v>
      </c>
      <c r="D6" s="7" t="s">
        <v>5</v>
      </c>
      <c r="E6" s="6" t="s">
        <v>5</v>
      </c>
      <c r="F6" s="6" t="s">
        <v>5</v>
      </c>
      <c r="G6" s="6" t="s">
        <v>5</v>
      </c>
      <c r="H6" s="6" t="s">
        <v>5</v>
      </c>
      <c r="I6" s="6" t="s">
        <v>5</v>
      </c>
      <c r="J6" s="6" t="s">
        <v>5</v>
      </c>
      <c r="K6" s="6" t="s">
        <v>5</v>
      </c>
    </row>
    <row r="7" spans="1:11" ht="15" customHeight="1">
      <c r="A7" s="5" t="s">
        <v>5</v>
      </c>
      <c r="B7" s="6" t="s">
        <v>5</v>
      </c>
      <c r="C7" s="6" t="s">
        <v>5</v>
      </c>
      <c r="D7" s="7" t="s">
        <v>5</v>
      </c>
      <c r="E7" s="6" t="s">
        <v>5</v>
      </c>
      <c r="F7" s="6" t="s">
        <v>5</v>
      </c>
      <c r="G7" s="6" t="s">
        <v>5</v>
      </c>
      <c r="H7" s="6" t="s">
        <v>5</v>
      </c>
      <c r="I7" s="6" t="s">
        <v>5</v>
      </c>
      <c r="J7" s="6" t="s">
        <v>5</v>
      </c>
      <c r="K7" s="6" t="s">
        <v>5</v>
      </c>
    </row>
    <row r="8" spans="1:11" ht="15" customHeight="1">
      <c r="A8" s="40" t="s">
        <v>10</v>
      </c>
      <c r="B8" s="7" t="s">
        <v>130</v>
      </c>
      <c r="C8" s="7" t="s">
        <v>131</v>
      </c>
      <c r="D8" s="7" t="s">
        <v>10</v>
      </c>
      <c r="E8" s="6" t="s">
        <v>11</v>
      </c>
      <c r="F8" s="6" t="s">
        <v>12</v>
      </c>
      <c r="G8" s="6" t="s">
        <v>20</v>
      </c>
      <c r="H8" s="6" t="s">
        <v>24</v>
      </c>
      <c r="I8" s="6" t="s">
        <v>28</v>
      </c>
      <c r="J8" s="6" t="s">
        <v>32</v>
      </c>
      <c r="K8" s="6" t="s">
        <v>36</v>
      </c>
    </row>
    <row r="9" spans="1:11" ht="15" customHeight="1">
      <c r="A9" s="40" t="s">
        <v>132</v>
      </c>
      <c r="B9" s="7" t="s">
        <v>5</v>
      </c>
      <c r="C9" s="7" t="s">
        <v>5</v>
      </c>
      <c r="D9" s="7" t="s">
        <v>132</v>
      </c>
      <c r="E9" s="37">
        <f>SUM(F9:K9)</f>
        <v>3637.901064</v>
      </c>
      <c r="F9" s="37">
        <f>F10+F13+F18+F27+F30+F33+F45+F48</f>
        <v>2904.19</v>
      </c>
      <c r="G9" s="37" t="s">
        <v>5</v>
      </c>
      <c r="H9" s="37" t="s">
        <v>5</v>
      </c>
      <c r="I9" s="37" t="s">
        <v>5</v>
      </c>
      <c r="J9" s="37" t="s">
        <v>5</v>
      </c>
      <c r="K9" s="37">
        <f>K48</f>
        <v>733.711064</v>
      </c>
    </row>
    <row r="10" spans="1:11" ht="15" customHeight="1">
      <c r="A10" s="26" t="s">
        <v>133</v>
      </c>
      <c r="B10" s="27"/>
      <c r="C10" s="27" t="s">
        <v>5</v>
      </c>
      <c r="D10" s="27" t="s">
        <v>134</v>
      </c>
      <c r="E10" s="11">
        <f>SUM(F10:K10)</f>
        <v>23.7</v>
      </c>
      <c r="F10" s="11">
        <v>23.7</v>
      </c>
      <c r="G10" s="11"/>
      <c r="H10" s="11" t="s">
        <v>5</v>
      </c>
      <c r="I10" s="11" t="s">
        <v>5</v>
      </c>
      <c r="J10" s="11" t="s">
        <v>5</v>
      </c>
      <c r="K10" s="11" t="s">
        <v>5</v>
      </c>
    </row>
    <row r="11" spans="1:11" ht="15" customHeight="1">
      <c r="A11" s="26" t="s">
        <v>135</v>
      </c>
      <c r="B11" s="27"/>
      <c r="C11" s="27" t="s">
        <v>5</v>
      </c>
      <c r="D11" s="27" t="s">
        <v>136</v>
      </c>
      <c r="E11" s="11">
        <f aca="true" t="shared" si="0" ref="E11:E52">SUM(F11:K11)</f>
        <v>23.7</v>
      </c>
      <c r="F11" s="11">
        <v>23.7</v>
      </c>
      <c r="G11" s="11"/>
      <c r="H11" s="11"/>
      <c r="I11" s="11"/>
      <c r="J11" s="11"/>
      <c r="K11" s="11"/>
    </row>
    <row r="12" spans="1:11" ht="15" customHeight="1">
      <c r="A12" s="26" t="s">
        <v>137</v>
      </c>
      <c r="B12" s="27"/>
      <c r="C12" s="27" t="s">
        <v>5</v>
      </c>
      <c r="D12" s="27" t="s">
        <v>138</v>
      </c>
      <c r="E12" s="11">
        <f t="shared" si="0"/>
        <v>23.7</v>
      </c>
      <c r="F12" s="11">
        <v>23.7</v>
      </c>
      <c r="G12" s="11"/>
      <c r="H12" s="11"/>
      <c r="I12" s="11"/>
      <c r="J12" s="11"/>
      <c r="K12" s="11"/>
    </row>
    <row r="13" spans="1:11" ht="15" customHeight="1">
      <c r="A13" s="26" t="s">
        <v>139</v>
      </c>
      <c r="B13" s="27"/>
      <c r="C13" s="27" t="s">
        <v>5</v>
      </c>
      <c r="D13" s="27" t="s">
        <v>140</v>
      </c>
      <c r="E13" s="11">
        <f t="shared" si="0"/>
        <v>2158.83</v>
      </c>
      <c r="F13" s="11">
        <f>F14+F16</f>
        <v>2158.83</v>
      </c>
      <c r="G13" s="11"/>
      <c r="H13" s="11"/>
      <c r="I13" s="11"/>
      <c r="J13" s="11"/>
      <c r="K13" s="11"/>
    </row>
    <row r="14" spans="1:11" ht="15" customHeight="1">
      <c r="A14" s="26" t="s">
        <v>141</v>
      </c>
      <c r="B14" s="27"/>
      <c r="C14" s="27" t="s">
        <v>5</v>
      </c>
      <c r="D14" s="27" t="s">
        <v>142</v>
      </c>
      <c r="E14" s="11">
        <f t="shared" si="0"/>
        <v>2156.83</v>
      </c>
      <c r="F14" s="11">
        <v>2156.83</v>
      </c>
      <c r="G14" s="11"/>
      <c r="H14" s="11"/>
      <c r="I14" s="11"/>
      <c r="J14" s="11"/>
      <c r="K14" s="11"/>
    </row>
    <row r="15" spans="1:11" ht="15" customHeight="1">
      <c r="A15" s="26" t="s">
        <v>143</v>
      </c>
      <c r="B15" s="27"/>
      <c r="C15" s="27" t="s">
        <v>5</v>
      </c>
      <c r="D15" s="27" t="s">
        <v>144</v>
      </c>
      <c r="E15" s="11">
        <f t="shared" si="0"/>
        <v>2156.83</v>
      </c>
      <c r="F15" s="11">
        <v>2156.83</v>
      </c>
      <c r="G15" s="11"/>
      <c r="H15" s="11"/>
      <c r="I15" s="11"/>
      <c r="J15" s="11"/>
      <c r="K15" s="11"/>
    </row>
    <row r="16" spans="1:11" ht="15" customHeight="1">
      <c r="A16" s="26" t="s">
        <v>145</v>
      </c>
      <c r="B16" s="27"/>
      <c r="C16" s="27" t="s">
        <v>5</v>
      </c>
      <c r="D16" s="27" t="s">
        <v>146</v>
      </c>
      <c r="E16" s="11">
        <f t="shared" si="0"/>
        <v>2</v>
      </c>
      <c r="F16" s="11">
        <v>2</v>
      </c>
      <c r="G16" s="11"/>
      <c r="H16" s="11"/>
      <c r="I16" s="11"/>
      <c r="J16" s="11"/>
      <c r="K16" s="11"/>
    </row>
    <row r="17" spans="1:11" ht="15" customHeight="1">
      <c r="A17" s="26" t="s">
        <v>147</v>
      </c>
      <c r="B17" s="27"/>
      <c r="C17" s="27" t="s">
        <v>5</v>
      </c>
      <c r="D17" s="27" t="s">
        <v>148</v>
      </c>
      <c r="E17" s="11">
        <f t="shared" si="0"/>
        <v>2</v>
      </c>
      <c r="F17" s="11">
        <v>2</v>
      </c>
      <c r="G17" s="11"/>
      <c r="H17" s="11"/>
      <c r="I17" s="11"/>
      <c r="J17" s="11"/>
      <c r="K17" s="11"/>
    </row>
    <row r="18" spans="1:11" ht="15" customHeight="1">
      <c r="A18" s="26" t="s">
        <v>149</v>
      </c>
      <c r="B18" s="27"/>
      <c r="C18" s="27" t="s">
        <v>5</v>
      </c>
      <c r="D18" s="27" t="s">
        <v>150</v>
      </c>
      <c r="E18" s="11">
        <f t="shared" si="0"/>
        <v>23.09</v>
      </c>
      <c r="F18" s="11">
        <v>23.09</v>
      </c>
      <c r="G18" s="11"/>
      <c r="H18" s="11"/>
      <c r="I18" s="11"/>
      <c r="J18" s="11"/>
      <c r="K18" s="11"/>
    </row>
    <row r="19" spans="1:11" ht="15" customHeight="1">
      <c r="A19" s="26" t="s">
        <v>151</v>
      </c>
      <c r="B19" s="27"/>
      <c r="C19" s="27" t="s">
        <v>5</v>
      </c>
      <c r="D19" s="27" t="s">
        <v>152</v>
      </c>
      <c r="E19" s="11">
        <f t="shared" si="0"/>
        <v>2</v>
      </c>
      <c r="F19" s="11">
        <v>2</v>
      </c>
      <c r="G19" s="11"/>
      <c r="H19" s="11"/>
      <c r="I19" s="11"/>
      <c r="J19" s="11"/>
      <c r="K19" s="11"/>
    </row>
    <row r="20" spans="1:11" ht="15" customHeight="1">
      <c r="A20" s="26" t="s">
        <v>153</v>
      </c>
      <c r="B20" s="27"/>
      <c r="C20" s="27" t="s">
        <v>5</v>
      </c>
      <c r="D20" s="27" t="s">
        <v>154</v>
      </c>
      <c r="E20" s="11">
        <f t="shared" si="0"/>
        <v>2</v>
      </c>
      <c r="F20" s="11">
        <v>2</v>
      </c>
      <c r="G20" s="11"/>
      <c r="H20" s="11"/>
      <c r="I20" s="11"/>
      <c r="J20" s="11"/>
      <c r="K20" s="11"/>
    </row>
    <row r="21" spans="1:11" ht="15" customHeight="1">
      <c r="A21" s="26" t="s">
        <v>155</v>
      </c>
      <c r="B21" s="27"/>
      <c r="C21" s="27" t="s">
        <v>5</v>
      </c>
      <c r="D21" s="27" t="s">
        <v>156</v>
      </c>
      <c r="E21" s="11">
        <f t="shared" si="0"/>
        <v>18.86</v>
      </c>
      <c r="F21" s="11">
        <v>18.86</v>
      </c>
      <c r="G21" s="11"/>
      <c r="H21" s="11"/>
      <c r="I21" s="11"/>
      <c r="J21" s="11"/>
      <c r="K21" s="11"/>
    </row>
    <row r="22" spans="1:11" ht="15" customHeight="1">
      <c r="A22" s="26" t="s">
        <v>157</v>
      </c>
      <c r="B22" s="27"/>
      <c r="C22" s="27" t="s">
        <v>5</v>
      </c>
      <c r="D22" s="27" t="s">
        <v>158</v>
      </c>
      <c r="E22" s="11">
        <f t="shared" si="0"/>
        <v>18.86</v>
      </c>
      <c r="F22" s="11">
        <v>18.86</v>
      </c>
      <c r="G22" s="11"/>
      <c r="H22" s="11"/>
      <c r="I22" s="11"/>
      <c r="J22" s="11"/>
      <c r="K22" s="11"/>
    </row>
    <row r="23" spans="1:11" ht="15" customHeight="1">
      <c r="A23" s="26" t="s">
        <v>159</v>
      </c>
      <c r="B23" s="27"/>
      <c r="C23" s="27" t="s">
        <v>5</v>
      </c>
      <c r="D23" s="27" t="s">
        <v>160</v>
      </c>
      <c r="E23" s="11">
        <f t="shared" si="0"/>
        <v>1.05</v>
      </c>
      <c r="F23" s="11">
        <v>1.05</v>
      </c>
      <c r="G23" s="11"/>
      <c r="H23" s="11"/>
      <c r="I23" s="11"/>
      <c r="J23" s="11"/>
      <c r="K23" s="11"/>
    </row>
    <row r="24" spans="1:11" ht="15" customHeight="1">
      <c r="A24" s="26" t="s">
        <v>161</v>
      </c>
      <c r="B24" s="27"/>
      <c r="C24" s="27" t="s">
        <v>5</v>
      </c>
      <c r="D24" s="27" t="s">
        <v>162</v>
      </c>
      <c r="E24" s="11">
        <f t="shared" si="0"/>
        <v>1.05</v>
      </c>
      <c r="F24" s="11">
        <v>1.05</v>
      </c>
      <c r="G24" s="11"/>
      <c r="H24" s="11"/>
      <c r="I24" s="11"/>
      <c r="J24" s="11"/>
      <c r="K24" s="11"/>
    </row>
    <row r="25" spans="1:11" ht="15" customHeight="1">
      <c r="A25" s="26" t="s">
        <v>163</v>
      </c>
      <c r="B25" s="27"/>
      <c r="C25" s="27" t="s">
        <v>5</v>
      </c>
      <c r="D25" s="27" t="s">
        <v>164</v>
      </c>
      <c r="E25" s="11">
        <f t="shared" si="0"/>
        <v>1.18</v>
      </c>
      <c r="F25" s="11">
        <v>1.18</v>
      </c>
      <c r="G25" s="11"/>
      <c r="H25" s="11"/>
      <c r="I25" s="11"/>
      <c r="J25" s="11"/>
      <c r="K25" s="11"/>
    </row>
    <row r="26" spans="1:11" ht="15" customHeight="1">
      <c r="A26" s="26" t="s">
        <v>165</v>
      </c>
      <c r="B26" s="27"/>
      <c r="C26" s="27" t="s">
        <v>5</v>
      </c>
      <c r="D26" s="27" t="s">
        <v>166</v>
      </c>
      <c r="E26" s="11">
        <f t="shared" si="0"/>
        <v>1.18</v>
      </c>
      <c r="F26" s="11">
        <v>1.18</v>
      </c>
      <c r="G26" s="11"/>
      <c r="H26" s="11"/>
      <c r="I26" s="11"/>
      <c r="J26" s="11"/>
      <c r="K26" s="11"/>
    </row>
    <row r="27" spans="1:11" ht="15" customHeight="1">
      <c r="A27" s="26" t="s">
        <v>167</v>
      </c>
      <c r="B27" s="27"/>
      <c r="C27" s="27" t="s">
        <v>5</v>
      </c>
      <c r="D27" s="27" t="s">
        <v>168</v>
      </c>
      <c r="E27" s="11">
        <f t="shared" si="0"/>
        <v>10.02</v>
      </c>
      <c r="F27" s="11">
        <v>10.02</v>
      </c>
      <c r="G27" s="11"/>
      <c r="H27" s="11"/>
      <c r="I27" s="11"/>
      <c r="J27" s="11"/>
      <c r="K27" s="11"/>
    </row>
    <row r="28" spans="1:11" ht="15" customHeight="1">
      <c r="A28" s="26" t="s">
        <v>169</v>
      </c>
      <c r="B28" s="27"/>
      <c r="C28" s="27" t="s">
        <v>5</v>
      </c>
      <c r="D28" s="27" t="s">
        <v>170</v>
      </c>
      <c r="E28" s="11">
        <f t="shared" si="0"/>
        <v>10.02</v>
      </c>
      <c r="F28" s="11">
        <v>10.02</v>
      </c>
      <c r="G28" s="11"/>
      <c r="H28" s="11"/>
      <c r="I28" s="11"/>
      <c r="J28" s="11"/>
      <c r="K28" s="11"/>
    </row>
    <row r="29" spans="1:11" ht="15" customHeight="1">
      <c r="A29" s="26" t="s">
        <v>171</v>
      </c>
      <c r="B29" s="27"/>
      <c r="C29" s="27" t="s">
        <v>5</v>
      </c>
      <c r="D29" s="27" t="s">
        <v>172</v>
      </c>
      <c r="E29" s="11">
        <f t="shared" si="0"/>
        <v>10.02</v>
      </c>
      <c r="F29" s="11">
        <v>10.02</v>
      </c>
      <c r="G29" s="11"/>
      <c r="H29" s="11"/>
      <c r="I29" s="11"/>
      <c r="J29" s="11"/>
      <c r="K29" s="11"/>
    </row>
    <row r="30" spans="1:11" ht="15" customHeight="1">
      <c r="A30" s="26" t="s">
        <v>173</v>
      </c>
      <c r="B30" s="27"/>
      <c r="C30" s="27" t="s">
        <v>5</v>
      </c>
      <c r="D30" s="27" t="s">
        <v>174</v>
      </c>
      <c r="E30" s="11">
        <f t="shared" si="0"/>
        <v>0.7</v>
      </c>
      <c r="F30" s="11">
        <v>0.7</v>
      </c>
      <c r="G30" s="11"/>
      <c r="H30" s="11"/>
      <c r="I30" s="11"/>
      <c r="J30" s="11"/>
      <c r="K30" s="11"/>
    </row>
    <row r="31" spans="1:11" ht="15" customHeight="1">
      <c r="A31" s="26" t="s">
        <v>175</v>
      </c>
      <c r="B31" s="27"/>
      <c r="C31" s="27" t="s">
        <v>5</v>
      </c>
      <c r="D31" s="27" t="s">
        <v>176</v>
      </c>
      <c r="E31" s="11">
        <f t="shared" si="0"/>
        <v>0.7</v>
      </c>
      <c r="F31" s="11">
        <v>0.7</v>
      </c>
      <c r="G31" s="11"/>
      <c r="H31" s="11"/>
      <c r="I31" s="11"/>
      <c r="J31" s="11"/>
      <c r="K31" s="11"/>
    </row>
    <row r="32" spans="1:11" ht="15" customHeight="1">
      <c r="A32" s="26" t="s">
        <v>177</v>
      </c>
      <c r="B32" s="27"/>
      <c r="C32" s="27" t="s">
        <v>5</v>
      </c>
      <c r="D32" s="27" t="s">
        <v>178</v>
      </c>
      <c r="E32" s="11">
        <f t="shared" si="0"/>
        <v>0.7</v>
      </c>
      <c r="F32" s="11">
        <v>0.7</v>
      </c>
      <c r="G32" s="11"/>
      <c r="H32" s="11"/>
      <c r="I32" s="11"/>
      <c r="J32" s="11"/>
      <c r="K32" s="11"/>
    </row>
    <row r="33" spans="1:11" ht="15" customHeight="1">
      <c r="A33" s="26" t="s">
        <v>179</v>
      </c>
      <c r="B33" s="27"/>
      <c r="C33" s="27" t="s">
        <v>5</v>
      </c>
      <c r="D33" s="27" t="s">
        <v>180</v>
      </c>
      <c r="E33" s="11">
        <f>SUM(F33:K33)</f>
        <v>623.7</v>
      </c>
      <c r="F33" s="11">
        <v>623.7</v>
      </c>
      <c r="G33" s="11"/>
      <c r="H33" s="11"/>
      <c r="I33" s="11"/>
      <c r="J33" s="11"/>
      <c r="K33" s="11"/>
    </row>
    <row r="34" spans="1:11" ht="15" customHeight="1">
      <c r="A34" s="26" t="s">
        <v>181</v>
      </c>
      <c r="B34" s="27"/>
      <c r="C34" s="27" t="s">
        <v>5</v>
      </c>
      <c r="D34" s="27" t="s">
        <v>182</v>
      </c>
      <c r="E34" s="11">
        <f t="shared" si="0"/>
        <v>0.1</v>
      </c>
      <c r="F34" s="11">
        <v>0.1</v>
      </c>
      <c r="G34" s="11"/>
      <c r="H34" s="11"/>
      <c r="I34" s="11"/>
      <c r="J34" s="11"/>
      <c r="K34" s="11"/>
    </row>
    <row r="35" spans="1:11" ht="15" customHeight="1">
      <c r="A35" s="26" t="s">
        <v>183</v>
      </c>
      <c r="B35" s="27"/>
      <c r="C35" s="27" t="s">
        <v>5</v>
      </c>
      <c r="D35" s="27" t="s">
        <v>184</v>
      </c>
      <c r="E35" s="11">
        <f t="shared" si="0"/>
        <v>0.1</v>
      </c>
      <c r="F35" s="11">
        <v>0.1</v>
      </c>
      <c r="G35" s="11"/>
      <c r="H35" s="11"/>
      <c r="I35" s="11"/>
      <c r="J35" s="11"/>
      <c r="K35" s="11"/>
    </row>
    <row r="36" spans="1:11" ht="15" customHeight="1">
      <c r="A36" s="26" t="s">
        <v>185</v>
      </c>
      <c r="B36" s="27"/>
      <c r="C36" s="27" t="s">
        <v>5</v>
      </c>
      <c r="D36" s="27" t="s">
        <v>186</v>
      </c>
      <c r="E36" s="11">
        <f t="shared" si="0"/>
        <v>318.82</v>
      </c>
      <c r="F36" s="11">
        <v>318.82</v>
      </c>
      <c r="G36" s="11"/>
      <c r="H36" s="11"/>
      <c r="I36" s="11"/>
      <c r="J36" s="11"/>
      <c r="K36" s="11"/>
    </row>
    <row r="37" spans="1:11" ht="15" customHeight="1">
      <c r="A37" s="26" t="s">
        <v>187</v>
      </c>
      <c r="B37" s="27"/>
      <c r="C37" s="27" t="s">
        <v>5</v>
      </c>
      <c r="D37" s="27" t="s">
        <v>188</v>
      </c>
      <c r="E37" s="11">
        <f t="shared" si="0"/>
        <v>188.31</v>
      </c>
      <c r="F37" s="11">
        <v>188.31</v>
      </c>
      <c r="G37" s="11"/>
      <c r="H37" s="11"/>
      <c r="I37" s="11"/>
      <c r="J37" s="11"/>
      <c r="K37" s="11"/>
    </row>
    <row r="38" spans="1:11" ht="15" customHeight="1">
      <c r="A38" s="26" t="s">
        <v>189</v>
      </c>
      <c r="B38" s="27"/>
      <c r="C38" s="27" t="s">
        <v>5</v>
      </c>
      <c r="D38" s="27" t="s">
        <v>190</v>
      </c>
      <c r="E38" s="11">
        <f t="shared" si="0"/>
        <v>65.49</v>
      </c>
      <c r="F38" s="11">
        <v>65.49</v>
      </c>
      <c r="G38" s="11"/>
      <c r="H38" s="11"/>
      <c r="I38" s="11"/>
      <c r="J38" s="11"/>
      <c r="K38" s="11"/>
    </row>
    <row r="39" spans="1:11" ht="15" customHeight="1">
      <c r="A39" s="26" t="s">
        <v>191</v>
      </c>
      <c r="B39" s="27"/>
      <c r="C39" s="27" t="s">
        <v>5</v>
      </c>
      <c r="D39" s="27" t="s">
        <v>192</v>
      </c>
      <c r="E39" s="11">
        <f t="shared" si="0"/>
        <v>65.02</v>
      </c>
      <c r="F39" s="11">
        <v>65.02</v>
      </c>
      <c r="G39" s="11"/>
      <c r="H39" s="11"/>
      <c r="I39" s="11"/>
      <c r="J39" s="11"/>
      <c r="K39" s="11"/>
    </row>
    <row r="40" spans="1:11" ht="15" customHeight="1">
      <c r="A40" s="26" t="s">
        <v>193</v>
      </c>
      <c r="B40" s="27"/>
      <c r="C40" s="27" t="s">
        <v>5</v>
      </c>
      <c r="D40" s="27" t="s">
        <v>194</v>
      </c>
      <c r="E40" s="11">
        <f t="shared" si="0"/>
        <v>4.78</v>
      </c>
      <c r="F40" s="11">
        <v>4.78</v>
      </c>
      <c r="G40" s="11"/>
      <c r="H40" s="11"/>
      <c r="I40" s="11"/>
      <c r="J40" s="11"/>
      <c r="K40" s="11"/>
    </row>
    <row r="41" spans="1:11" ht="15" customHeight="1">
      <c r="A41" s="26" t="s">
        <v>195</v>
      </c>
      <c r="B41" s="27"/>
      <c r="C41" s="27" t="s">
        <v>5</v>
      </c>
      <c r="D41" s="27" t="s">
        <v>196</v>
      </c>
      <c r="E41" s="11">
        <f t="shared" si="0"/>
        <v>1.65</v>
      </c>
      <c r="F41" s="11">
        <v>1.65</v>
      </c>
      <c r="G41" s="11"/>
      <c r="H41" s="11"/>
      <c r="I41" s="11"/>
      <c r="J41" s="11"/>
      <c r="K41" s="11"/>
    </row>
    <row r="42" spans="1:11" ht="15" customHeight="1">
      <c r="A42" s="26" t="s">
        <v>197</v>
      </c>
      <c r="B42" s="27"/>
      <c r="C42" s="27" t="s">
        <v>5</v>
      </c>
      <c r="D42" s="27" t="s">
        <v>198</v>
      </c>
      <c r="E42" s="11">
        <f t="shared" si="0"/>
        <v>3.13</v>
      </c>
      <c r="F42" s="11">
        <v>3.13</v>
      </c>
      <c r="G42" s="11"/>
      <c r="H42" s="11"/>
      <c r="I42" s="11"/>
      <c r="J42" s="11"/>
      <c r="K42" s="11"/>
    </row>
    <row r="43" spans="1:11" ht="15" customHeight="1">
      <c r="A43" s="26" t="s">
        <v>199</v>
      </c>
      <c r="B43" s="27"/>
      <c r="C43" s="27" t="s">
        <v>5</v>
      </c>
      <c r="D43" s="27" t="s">
        <v>200</v>
      </c>
      <c r="E43" s="11">
        <f t="shared" si="0"/>
        <v>300</v>
      </c>
      <c r="F43" s="11">
        <v>300</v>
      </c>
      <c r="G43" s="11"/>
      <c r="H43" s="11"/>
      <c r="I43" s="11"/>
      <c r="J43" s="11"/>
      <c r="K43" s="11"/>
    </row>
    <row r="44" spans="1:11" ht="15" customHeight="1">
      <c r="A44" s="26" t="s">
        <v>201</v>
      </c>
      <c r="B44" s="27"/>
      <c r="C44" s="27" t="s">
        <v>5</v>
      </c>
      <c r="D44" s="27" t="s">
        <v>202</v>
      </c>
      <c r="E44" s="11">
        <f t="shared" si="0"/>
        <v>300</v>
      </c>
      <c r="F44" s="11">
        <v>300</v>
      </c>
      <c r="G44" s="11"/>
      <c r="H44" s="11"/>
      <c r="I44" s="11"/>
      <c r="J44" s="11"/>
      <c r="K44" s="11"/>
    </row>
    <row r="45" spans="1:11" ht="15" customHeight="1">
      <c r="A45" s="26" t="s">
        <v>203</v>
      </c>
      <c r="B45" s="27"/>
      <c r="C45" s="27" t="s">
        <v>5</v>
      </c>
      <c r="D45" s="27" t="s">
        <v>204</v>
      </c>
      <c r="E45" s="11">
        <f t="shared" si="0"/>
        <v>14.15</v>
      </c>
      <c r="F45" s="11">
        <v>14.15</v>
      </c>
      <c r="G45" s="11"/>
      <c r="H45" s="11"/>
      <c r="I45" s="11"/>
      <c r="J45" s="11"/>
      <c r="K45" s="11"/>
    </row>
    <row r="46" spans="1:11" ht="15" customHeight="1">
      <c r="A46" s="26" t="s">
        <v>205</v>
      </c>
      <c r="B46" s="27"/>
      <c r="C46" s="27" t="s">
        <v>5</v>
      </c>
      <c r="D46" s="27" t="s">
        <v>206</v>
      </c>
      <c r="E46" s="11">
        <f t="shared" si="0"/>
        <v>14.15</v>
      </c>
      <c r="F46" s="11">
        <v>14.15</v>
      </c>
      <c r="G46" s="11"/>
      <c r="H46" s="11"/>
      <c r="I46" s="11"/>
      <c r="J46" s="11"/>
      <c r="K46" s="11"/>
    </row>
    <row r="47" spans="1:11" ht="15" customHeight="1">
      <c r="A47" s="26" t="s">
        <v>207</v>
      </c>
      <c r="B47" s="27"/>
      <c r="C47" s="27" t="s">
        <v>5</v>
      </c>
      <c r="D47" s="27" t="s">
        <v>208</v>
      </c>
      <c r="E47" s="11">
        <f t="shared" si="0"/>
        <v>14.15</v>
      </c>
      <c r="F47" s="11">
        <v>14.15</v>
      </c>
      <c r="G47" s="11"/>
      <c r="H47" s="11"/>
      <c r="I47" s="11"/>
      <c r="J47" s="11"/>
      <c r="K47" s="11"/>
    </row>
    <row r="48" spans="1:11" ht="15" customHeight="1">
      <c r="A48" s="26" t="s">
        <v>209</v>
      </c>
      <c r="B48" s="27"/>
      <c r="C48" s="27" t="s">
        <v>5</v>
      </c>
      <c r="D48" s="27" t="s">
        <v>210</v>
      </c>
      <c r="E48" s="11">
        <f t="shared" si="0"/>
        <v>783.711064</v>
      </c>
      <c r="F48" s="11">
        <v>50</v>
      </c>
      <c r="G48" s="11"/>
      <c r="H48" s="11"/>
      <c r="I48" s="11"/>
      <c r="J48" s="11"/>
      <c r="K48" s="11">
        <v>733.711064</v>
      </c>
    </row>
    <row r="49" spans="1:11" ht="15" customHeight="1">
      <c r="A49" s="26" t="s">
        <v>211</v>
      </c>
      <c r="B49" s="27"/>
      <c r="C49" s="27" t="s">
        <v>5</v>
      </c>
      <c r="D49" s="27" t="s">
        <v>212</v>
      </c>
      <c r="E49" s="11">
        <f t="shared" si="0"/>
        <v>50</v>
      </c>
      <c r="F49" s="11">
        <v>50</v>
      </c>
      <c r="G49" s="11"/>
      <c r="H49" s="11"/>
      <c r="I49" s="11"/>
      <c r="J49" s="11"/>
      <c r="K49" s="11">
        <v>0</v>
      </c>
    </row>
    <row r="50" spans="1:11" ht="15" customHeight="1">
      <c r="A50" s="26" t="s">
        <v>213</v>
      </c>
      <c r="B50" s="27"/>
      <c r="C50" s="27" t="s">
        <v>5</v>
      </c>
      <c r="D50" s="27" t="s">
        <v>214</v>
      </c>
      <c r="E50" s="11">
        <f t="shared" si="0"/>
        <v>50</v>
      </c>
      <c r="F50" s="11">
        <v>50</v>
      </c>
      <c r="G50" s="11"/>
      <c r="H50" s="11"/>
      <c r="I50" s="11"/>
      <c r="J50" s="11"/>
      <c r="K50" s="11">
        <v>0</v>
      </c>
    </row>
    <row r="51" spans="1:11" ht="15" customHeight="1">
      <c r="A51" s="26" t="s">
        <v>215</v>
      </c>
      <c r="B51" s="27"/>
      <c r="C51" s="27" t="s">
        <v>5</v>
      </c>
      <c r="D51" s="27" t="s">
        <v>210</v>
      </c>
      <c r="E51" s="11">
        <f t="shared" si="0"/>
        <v>733.711064</v>
      </c>
      <c r="F51" s="11">
        <v>0</v>
      </c>
      <c r="G51" s="11"/>
      <c r="H51" s="11" t="s">
        <v>5</v>
      </c>
      <c r="I51" s="11" t="s">
        <v>5</v>
      </c>
      <c r="J51" s="11" t="s">
        <v>5</v>
      </c>
      <c r="K51" s="11">
        <v>733.711064</v>
      </c>
    </row>
    <row r="52" spans="1:11" ht="15" customHeight="1">
      <c r="A52" s="26" t="s">
        <v>216</v>
      </c>
      <c r="B52" s="27"/>
      <c r="C52" s="27" t="s">
        <v>5</v>
      </c>
      <c r="D52" s="26" t="s">
        <v>217</v>
      </c>
      <c r="E52" s="11">
        <f t="shared" si="0"/>
        <v>733.711064</v>
      </c>
      <c r="F52" s="11">
        <v>0</v>
      </c>
      <c r="G52" s="11"/>
      <c r="H52" s="11" t="s">
        <v>5</v>
      </c>
      <c r="I52" s="11" t="s">
        <v>5</v>
      </c>
      <c r="J52" s="11" t="s">
        <v>5</v>
      </c>
      <c r="K52" s="11">
        <v>733.711064</v>
      </c>
    </row>
    <row r="53" spans="1:11" ht="15" customHeight="1">
      <c r="A53" s="31" t="s">
        <v>218</v>
      </c>
      <c r="B53" s="32" t="s">
        <v>5</v>
      </c>
      <c r="C53" s="32" t="s">
        <v>5</v>
      </c>
      <c r="D53" s="32" t="s">
        <v>5</v>
      </c>
      <c r="E53" s="32" t="s">
        <v>5</v>
      </c>
      <c r="F53" s="32" t="s">
        <v>5</v>
      </c>
      <c r="G53" s="32" t="s">
        <v>5</v>
      </c>
      <c r="H53" s="32" t="s">
        <v>5</v>
      </c>
      <c r="I53" s="32" t="s">
        <v>5</v>
      </c>
      <c r="J53" s="32" t="s">
        <v>5</v>
      </c>
      <c r="K53" s="32" t="s">
        <v>5</v>
      </c>
    </row>
    <row r="55" ht="12.75">
      <c r="F55" s="35" t="s">
        <v>219</v>
      </c>
    </row>
  </sheetData>
  <sheetProtection/>
  <mergeCells count="107">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K53"/>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5"/>
  <sheetViews>
    <sheetView workbookViewId="0" topLeftCell="A16">
      <selection activeCell="I38" sqref="I38"/>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6" ht="19.5">
      <c r="A1" s="1" t="s">
        <v>220</v>
      </c>
      <c r="F1" s="1" t="s">
        <v>220</v>
      </c>
    </row>
    <row r="2" ht="12.75">
      <c r="J2" s="17" t="s">
        <v>221</v>
      </c>
    </row>
    <row r="3" spans="1:10" ht="12.75">
      <c r="A3" s="2" t="s">
        <v>119</v>
      </c>
      <c r="C3" s="36" t="s">
        <v>120</v>
      </c>
      <c r="J3" s="17" t="s">
        <v>3</v>
      </c>
    </row>
    <row r="4" spans="1:10" ht="15" customHeight="1">
      <c r="A4" s="3" t="s">
        <v>7</v>
      </c>
      <c r="B4" s="4" t="s">
        <v>5</v>
      </c>
      <c r="C4" s="4" t="s">
        <v>5</v>
      </c>
      <c r="D4" s="4" t="s">
        <v>121</v>
      </c>
      <c r="E4" s="20" t="s">
        <v>99</v>
      </c>
      <c r="F4" s="20" t="s">
        <v>222</v>
      </c>
      <c r="G4" s="20" t="s">
        <v>223</v>
      </c>
      <c r="H4" s="20" t="s">
        <v>224</v>
      </c>
      <c r="I4" s="20" t="s">
        <v>225</v>
      </c>
      <c r="J4" s="20" t="s">
        <v>226</v>
      </c>
    </row>
    <row r="5" spans="1:10" ht="15" customHeight="1">
      <c r="A5" s="5" t="s">
        <v>128</v>
      </c>
      <c r="B5" s="6" t="s">
        <v>5</v>
      </c>
      <c r="C5" s="6" t="s">
        <v>5</v>
      </c>
      <c r="D5" s="7" t="s">
        <v>121</v>
      </c>
      <c r="E5" s="6" t="s">
        <v>5</v>
      </c>
      <c r="F5" s="6" t="s">
        <v>5</v>
      </c>
      <c r="G5" s="6" t="s">
        <v>5</v>
      </c>
      <c r="H5" s="6" t="s">
        <v>5</v>
      </c>
      <c r="I5" s="6" t="s">
        <v>5</v>
      </c>
      <c r="J5" s="6" t="s">
        <v>5</v>
      </c>
    </row>
    <row r="6" spans="1:10" ht="15" customHeight="1">
      <c r="A6" s="5" t="s">
        <v>5</v>
      </c>
      <c r="B6" s="6" t="s">
        <v>5</v>
      </c>
      <c r="C6" s="6" t="s">
        <v>5</v>
      </c>
      <c r="D6" s="7" t="s">
        <v>5</v>
      </c>
      <c r="E6" s="6" t="s">
        <v>5</v>
      </c>
      <c r="F6" s="6" t="s">
        <v>5</v>
      </c>
      <c r="G6" s="6" t="s">
        <v>5</v>
      </c>
      <c r="H6" s="6" t="s">
        <v>5</v>
      </c>
      <c r="I6" s="6" t="s">
        <v>5</v>
      </c>
      <c r="J6" s="6" t="s">
        <v>5</v>
      </c>
    </row>
    <row r="7" spans="1:10" ht="15" customHeight="1">
      <c r="A7" s="5" t="s">
        <v>5</v>
      </c>
      <c r="B7" s="6" t="s">
        <v>5</v>
      </c>
      <c r="C7" s="6" t="s">
        <v>5</v>
      </c>
      <c r="D7" s="7" t="s">
        <v>5</v>
      </c>
      <c r="E7" s="6" t="s">
        <v>5</v>
      </c>
      <c r="F7" s="6" t="s">
        <v>5</v>
      </c>
      <c r="G7" s="6" t="s">
        <v>5</v>
      </c>
      <c r="H7" s="6" t="s">
        <v>5</v>
      </c>
      <c r="I7" s="6" t="s">
        <v>5</v>
      </c>
      <c r="J7" s="6" t="s">
        <v>5</v>
      </c>
    </row>
    <row r="8" spans="1:10" ht="15" customHeight="1">
      <c r="A8" s="40" t="s">
        <v>10</v>
      </c>
      <c r="B8" s="7" t="s">
        <v>130</v>
      </c>
      <c r="C8" s="7" t="s">
        <v>131</v>
      </c>
      <c r="D8" s="7" t="s">
        <v>10</v>
      </c>
      <c r="E8" s="6" t="s">
        <v>11</v>
      </c>
      <c r="F8" s="6" t="s">
        <v>12</v>
      </c>
      <c r="G8" s="6" t="s">
        <v>20</v>
      </c>
      <c r="H8" s="6" t="s">
        <v>24</v>
      </c>
      <c r="I8" s="6" t="s">
        <v>28</v>
      </c>
      <c r="J8" s="6" t="s">
        <v>32</v>
      </c>
    </row>
    <row r="9" spans="1:10" ht="15" customHeight="1">
      <c r="A9" s="40" t="s">
        <v>132</v>
      </c>
      <c r="B9" s="7" t="s">
        <v>5</v>
      </c>
      <c r="C9" s="7" t="s">
        <v>5</v>
      </c>
      <c r="D9" s="7" t="s">
        <v>132</v>
      </c>
      <c r="E9" s="37">
        <f>SUM(F9:J9)</f>
        <v>3840.0399999999995</v>
      </c>
      <c r="F9" s="37">
        <f>F10+F13+F18+F27+F30+F33+F45+F48</f>
        <v>511.42999999999995</v>
      </c>
      <c r="G9" s="37">
        <f>G10+G13+G18+G30+G33+G48</f>
        <v>3328.6099999999997</v>
      </c>
      <c r="H9" s="11"/>
      <c r="I9" s="56"/>
      <c r="J9" s="56" t="s">
        <v>5</v>
      </c>
    </row>
    <row r="10" spans="1:10" ht="15" customHeight="1">
      <c r="A10" s="26" t="s">
        <v>133</v>
      </c>
      <c r="B10" s="27"/>
      <c r="C10" s="27" t="s">
        <v>5</v>
      </c>
      <c r="D10" s="27" t="s">
        <v>134</v>
      </c>
      <c r="E10" s="11">
        <f>SUM(F10:J10)</f>
        <v>23.7</v>
      </c>
      <c r="F10" s="11"/>
      <c r="G10" s="11">
        <v>23.7</v>
      </c>
      <c r="H10" s="11"/>
      <c r="I10" s="56"/>
      <c r="J10" s="28" t="s">
        <v>5</v>
      </c>
    </row>
    <row r="11" spans="1:10" ht="15" customHeight="1">
      <c r="A11" s="26" t="s">
        <v>135</v>
      </c>
      <c r="B11" s="27"/>
      <c r="C11" s="27" t="s">
        <v>5</v>
      </c>
      <c r="D11" s="27" t="s">
        <v>136</v>
      </c>
      <c r="E11" s="11">
        <f>SUM(F11:J11)</f>
        <v>23.7</v>
      </c>
      <c r="F11" s="11"/>
      <c r="G11" s="11">
        <v>23.7</v>
      </c>
      <c r="H11" s="11"/>
      <c r="I11" s="56"/>
      <c r="J11" s="28" t="s">
        <v>5</v>
      </c>
    </row>
    <row r="12" spans="1:10" ht="15" customHeight="1">
      <c r="A12" s="26" t="s">
        <v>137</v>
      </c>
      <c r="B12" s="27"/>
      <c r="C12" s="27" t="s">
        <v>5</v>
      </c>
      <c r="D12" s="27" t="s">
        <v>138</v>
      </c>
      <c r="E12" s="11">
        <f aca="true" t="shared" si="0" ref="E12:E32">SUM(F12:J12)</f>
        <v>23.7</v>
      </c>
      <c r="F12" s="11"/>
      <c r="G12" s="11">
        <v>23.7</v>
      </c>
      <c r="H12" s="11"/>
      <c r="I12" s="56"/>
      <c r="J12" s="28"/>
    </row>
    <row r="13" spans="1:10" ht="15" customHeight="1">
      <c r="A13" s="26" t="s">
        <v>139</v>
      </c>
      <c r="B13" s="27"/>
      <c r="C13" s="27" t="s">
        <v>5</v>
      </c>
      <c r="D13" s="27" t="s">
        <v>140</v>
      </c>
      <c r="E13" s="11">
        <f t="shared" si="0"/>
        <v>2158.83</v>
      </c>
      <c r="F13" s="11">
        <v>146.03</v>
      </c>
      <c r="G13" s="11">
        <v>2012.8</v>
      </c>
      <c r="H13" s="11"/>
      <c r="I13" s="56"/>
      <c r="J13" s="28"/>
    </row>
    <row r="14" spans="1:10" ht="15" customHeight="1">
      <c r="A14" s="26" t="s">
        <v>141</v>
      </c>
      <c r="B14" s="27"/>
      <c r="C14" s="27" t="s">
        <v>5</v>
      </c>
      <c r="D14" s="27" t="s">
        <v>142</v>
      </c>
      <c r="E14" s="11">
        <f>SUM(F14:J14)</f>
        <v>2156.83</v>
      </c>
      <c r="F14" s="11">
        <v>146.03</v>
      </c>
      <c r="G14" s="11">
        <v>2010.8</v>
      </c>
      <c r="H14" s="11"/>
      <c r="I14" s="56"/>
      <c r="J14" s="28"/>
    </row>
    <row r="15" spans="1:10" ht="15" customHeight="1">
      <c r="A15" s="26" t="s">
        <v>143</v>
      </c>
      <c r="B15" s="27"/>
      <c r="C15" s="27" t="s">
        <v>5</v>
      </c>
      <c r="D15" s="27" t="s">
        <v>144</v>
      </c>
      <c r="E15" s="11">
        <f t="shared" si="0"/>
        <v>2156.83</v>
      </c>
      <c r="F15" s="11">
        <v>146.03</v>
      </c>
      <c r="G15" s="11">
        <v>2010.8</v>
      </c>
      <c r="H15" s="11"/>
      <c r="I15" s="56"/>
      <c r="J15" s="28"/>
    </row>
    <row r="16" spans="1:10" ht="15" customHeight="1">
      <c r="A16" s="26" t="s">
        <v>145</v>
      </c>
      <c r="B16" s="27"/>
      <c r="C16" s="27" t="s">
        <v>5</v>
      </c>
      <c r="D16" s="27" t="s">
        <v>146</v>
      </c>
      <c r="E16" s="11">
        <f t="shared" si="0"/>
        <v>2</v>
      </c>
      <c r="F16" s="11"/>
      <c r="G16" s="11">
        <v>2</v>
      </c>
      <c r="H16" s="11"/>
      <c r="I16" s="56"/>
      <c r="J16" s="28"/>
    </row>
    <row r="17" spans="1:10" ht="15" customHeight="1">
      <c r="A17" s="26" t="s">
        <v>147</v>
      </c>
      <c r="B17" s="27"/>
      <c r="C17" s="27" t="s">
        <v>5</v>
      </c>
      <c r="D17" s="27" t="s">
        <v>148</v>
      </c>
      <c r="E17" s="11">
        <f t="shared" si="0"/>
        <v>2</v>
      </c>
      <c r="F17" s="11"/>
      <c r="G17" s="11">
        <v>2</v>
      </c>
      <c r="H17" s="11"/>
      <c r="I17" s="56"/>
      <c r="J17" s="28"/>
    </row>
    <row r="18" spans="1:10" ht="15" customHeight="1">
      <c r="A18" s="26" t="s">
        <v>149</v>
      </c>
      <c r="B18" s="27"/>
      <c r="C18" s="27" t="s">
        <v>5</v>
      </c>
      <c r="D18" s="27" t="s">
        <v>150</v>
      </c>
      <c r="E18" s="11">
        <f t="shared" si="0"/>
        <v>23.09</v>
      </c>
      <c r="F18" s="11">
        <v>20.04</v>
      </c>
      <c r="G18" s="11">
        <v>3.05</v>
      </c>
      <c r="H18" s="11"/>
      <c r="I18" s="56"/>
      <c r="J18" s="28"/>
    </row>
    <row r="19" spans="1:10" ht="15" customHeight="1">
      <c r="A19" s="26" t="s">
        <v>151</v>
      </c>
      <c r="B19" s="27"/>
      <c r="C19" s="27" t="s">
        <v>5</v>
      </c>
      <c r="D19" s="27" t="s">
        <v>152</v>
      </c>
      <c r="E19" s="11">
        <f t="shared" si="0"/>
        <v>2</v>
      </c>
      <c r="F19" s="11"/>
      <c r="G19" s="11">
        <v>2</v>
      </c>
      <c r="H19" s="11"/>
      <c r="I19" s="56"/>
      <c r="J19" s="28"/>
    </row>
    <row r="20" spans="1:10" ht="15" customHeight="1">
      <c r="A20" s="26" t="s">
        <v>153</v>
      </c>
      <c r="B20" s="27"/>
      <c r="C20" s="27" t="s">
        <v>5</v>
      </c>
      <c r="D20" s="27" t="s">
        <v>154</v>
      </c>
      <c r="E20" s="11">
        <f t="shared" si="0"/>
        <v>2</v>
      </c>
      <c r="F20" s="11"/>
      <c r="G20" s="11">
        <v>2</v>
      </c>
      <c r="H20" s="11"/>
      <c r="I20" s="56"/>
      <c r="J20" s="28"/>
    </row>
    <row r="21" spans="1:10" ht="15" customHeight="1">
      <c r="A21" s="26" t="s">
        <v>155</v>
      </c>
      <c r="B21" s="27"/>
      <c r="C21" s="27" t="s">
        <v>5</v>
      </c>
      <c r="D21" s="27" t="s">
        <v>156</v>
      </c>
      <c r="E21" s="11">
        <f t="shared" si="0"/>
        <v>18.86</v>
      </c>
      <c r="F21" s="11">
        <v>18.86</v>
      </c>
      <c r="G21" s="11">
        <v>0</v>
      </c>
      <c r="H21" s="11"/>
      <c r="I21" s="56"/>
      <c r="J21" s="28"/>
    </row>
    <row r="22" spans="1:10" ht="15" customHeight="1">
      <c r="A22" s="26" t="s">
        <v>157</v>
      </c>
      <c r="B22" s="27"/>
      <c r="C22" s="27" t="s">
        <v>5</v>
      </c>
      <c r="D22" s="27" t="s">
        <v>158</v>
      </c>
      <c r="E22" s="11">
        <f t="shared" si="0"/>
        <v>18.86</v>
      </c>
      <c r="F22" s="11">
        <v>18.86</v>
      </c>
      <c r="G22" s="11">
        <v>0</v>
      </c>
      <c r="H22" s="11"/>
      <c r="I22" s="56"/>
      <c r="J22" s="28"/>
    </row>
    <row r="23" spans="1:10" ht="15" customHeight="1">
      <c r="A23" s="26" t="s">
        <v>159</v>
      </c>
      <c r="B23" s="27"/>
      <c r="C23" s="27" t="s">
        <v>5</v>
      </c>
      <c r="D23" s="27" t="s">
        <v>160</v>
      </c>
      <c r="E23" s="11">
        <f t="shared" si="0"/>
        <v>1.05</v>
      </c>
      <c r="F23" s="11"/>
      <c r="G23" s="11">
        <v>1.05</v>
      </c>
      <c r="H23" s="11"/>
      <c r="I23" s="56"/>
      <c r="J23" s="28"/>
    </row>
    <row r="24" spans="1:10" ht="15" customHeight="1">
      <c r="A24" s="26" t="s">
        <v>161</v>
      </c>
      <c r="B24" s="27"/>
      <c r="C24" s="27" t="s">
        <v>5</v>
      </c>
      <c r="D24" s="27" t="s">
        <v>162</v>
      </c>
      <c r="E24" s="11">
        <f t="shared" si="0"/>
        <v>1.05</v>
      </c>
      <c r="F24" s="11"/>
      <c r="G24" s="11">
        <v>1.05</v>
      </c>
      <c r="H24" s="11"/>
      <c r="I24" s="56"/>
      <c r="J24" s="28"/>
    </row>
    <row r="25" spans="1:10" ht="15" customHeight="1">
      <c r="A25" s="26" t="s">
        <v>163</v>
      </c>
      <c r="B25" s="27"/>
      <c r="C25" s="27" t="s">
        <v>5</v>
      </c>
      <c r="D25" s="27" t="s">
        <v>164</v>
      </c>
      <c r="E25" s="11">
        <f t="shared" si="0"/>
        <v>1.18</v>
      </c>
      <c r="F25" s="11">
        <v>1.18</v>
      </c>
      <c r="G25" s="11"/>
      <c r="H25" s="11"/>
      <c r="I25" s="56"/>
      <c r="J25" s="28"/>
    </row>
    <row r="26" spans="1:10" ht="15" customHeight="1">
      <c r="A26" s="26" t="s">
        <v>165</v>
      </c>
      <c r="B26" s="27"/>
      <c r="C26" s="27" t="s">
        <v>5</v>
      </c>
      <c r="D26" s="27" t="s">
        <v>166</v>
      </c>
      <c r="E26" s="11">
        <f t="shared" si="0"/>
        <v>1.18</v>
      </c>
      <c r="F26" s="11">
        <v>1.18</v>
      </c>
      <c r="G26" s="11"/>
      <c r="H26" s="11"/>
      <c r="I26" s="56"/>
      <c r="J26" s="28"/>
    </row>
    <row r="27" spans="1:10" ht="15" customHeight="1">
      <c r="A27" s="26" t="s">
        <v>167</v>
      </c>
      <c r="B27" s="27"/>
      <c r="C27" s="27" t="s">
        <v>5</v>
      </c>
      <c r="D27" s="27" t="s">
        <v>168</v>
      </c>
      <c r="E27" s="11">
        <f t="shared" si="0"/>
        <v>10.02</v>
      </c>
      <c r="F27" s="11">
        <v>10.02</v>
      </c>
      <c r="G27" s="11"/>
      <c r="H27" s="11"/>
      <c r="I27" s="56"/>
      <c r="J27" s="28"/>
    </row>
    <row r="28" spans="1:10" ht="15" customHeight="1">
      <c r="A28" s="26" t="s">
        <v>169</v>
      </c>
      <c r="B28" s="27"/>
      <c r="C28" s="27" t="s">
        <v>5</v>
      </c>
      <c r="D28" s="27" t="s">
        <v>170</v>
      </c>
      <c r="E28" s="11">
        <f t="shared" si="0"/>
        <v>10.02</v>
      </c>
      <c r="F28" s="11">
        <v>10.02</v>
      </c>
      <c r="G28" s="11"/>
      <c r="H28" s="11"/>
      <c r="I28" s="56"/>
      <c r="J28" s="28"/>
    </row>
    <row r="29" spans="1:10" ht="15" customHeight="1">
      <c r="A29" s="26" t="s">
        <v>171</v>
      </c>
      <c r="B29" s="27"/>
      <c r="C29" s="27" t="s">
        <v>5</v>
      </c>
      <c r="D29" s="27" t="s">
        <v>172</v>
      </c>
      <c r="E29" s="11">
        <f t="shared" si="0"/>
        <v>10.02</v>
      </c>
      <c r="F29" s="11">
        <v>10.02</v>
      </c>
      <c r="G29" s="11"/>
      <c r="H29" s="11"/>
      <c r="I29" s="56"/>
      <c r="J29" s="28"/>
    </row>
    <row r="30" spans="1:10" ht="15" customHeight="1">
      <c r="A30" s="26" t="s">
        <v>173</v>
      </c>
      <c r="B30" s="27"/>
      <c r="C30" s="27" t="s">
        <v>5</v>
      </c>
      <c r="D30" s="27" t="s">
        <v>174</v>
      </c>
      <c r="E30" s="11">
        <f t="shared" si="0"/>
        <v>0.7</v>
      </c>
      <c r="F30" s="11"/>
      <c r="G30" s="11">
        <v>0.7</v>
      </c>
      <c r="H30" s="11"/>
      <c r="I30" s="56"/>
      <c r="J30" s="28"/>
    </row>
    <row r="31" spans="1:10" ht="15" customHeight="1">
      <c r="A31" s="26" t="s">
        <v>175</v>
      </c>
      <c r="B31" s="27"/>
      <c r="C31" s="27" t="s">
        <v>5</v>
      </c>
      <c r="D31" s="27" t="s">
        <v>176</v>
      </c>
      <c r="E31" s="11">
        <f t="shared" si="0"/>
        <v>0.7</v>
      </c>
      <c r="F31" s="11"/>
      <c r="G31" s="11">
        <v>0.7</v>
      </c>
      <c r="H31" s="11"/>
      <c r="I31" s="56"/>
      <c r="J31" s="28"/>
    </row>
    <row r="32" spans="1:10" ht="15" customHeight="1">
      <c r="A32" s="26" t="s">
        <v>177</v>
      </c>
      <c r="B32" s="27"/>
      <c r="C32" s="27" t="s">
        <v>5</v>
      </c>
      <c r="D32" s="27" t="s">
        <v>178</v>
      </c>
      <c r="E32" s="11">
        <f t="shared" si="0"/>
        <v>0.7</v>
      </c>
      <c r="F32" s="11"/>
      <c r="G32" s="11">
        <v>0.7</v>
      </c>
      <c r="H32" s="11"/>
      <c r="I32" s="56"/>
      <c r="J32" s="28"/>
    </row>
    <row r="33" spans="1:10" ht="15" customHeight="1">
      <c r="A33" s="26" t="s">
        <v>179</v>
      </c>
      <c r="B33" s="27"/>
      <c r="C33" s="27" t="s">
        <v>5</v>
      </c>
      <c r="D33" s="27" t="s">
        <v>180</v>
      </c>
      <c r="E33" s="11">
        <f aca="true" t="shared" si="1" ref="E33:E52">SUM(F33:J33)</f>
        <v>623.7</v>
      </c>
      <c r="F33" s="11">
        <v>188.31</v>
      </c>
      <c r="G33" s="11">
        <v>435.39</v>
      </c>
      <c r="H33" s="11"/>
      <c r="I33" s="56"/>
      <c r="J33" s="28"/>
    </row>
    <row r="34" spans="1:10" ht="15" customHeight="1">
      <c r="A34" s="26" t="s">
        <v>181</v>
      </c>
      <c r="B34" s="27"/>
      <c r="C34" s="27" t="s">
        <v>5</v>
      </c>
      <c r="D34" s="27" t="s">
        <v>182</v>
      </c>
      <c r="E34" s="11">
        <f t="shared" si="1"/>
        <v>0.1</v>
      </c>
      <c r="F34" s="11"/>
      <c r="G34" s="11">
        <v>0.1</v>
      </c>
      <c r="H34" s="11"/>
      <c r="I34" s="56"/>
      <c r="J34" s="28"/>
    </row>
    <row r="35" spans="1:10" ht="15" customHeight="1">
      <c r="A35" s="26" t="s">
        <v>183</v>
      </c>
      <c r="B35" s="27"/>
      <c r="C35" s="27" t="s">
        <v>5</v>
      </c>
      <c r="D35" s="27" t="s">
        <v>184</v>
      </c>
      <c r="E35" s="11">
        <f t="shared" si="1"/>
        <v>0.1</v>
      </c>
      <c r="F35" s="11"/>
      <c r="G35" s="11">
        <v>0.1</v>
      </c>
      <c r="H35" s="11"/>
      <c r="I35" s="56"/>
      <c r="J35" s="28"/>
    </row>
    <row r="36" spans="1:10" ht="15" customHeight="1">
      <c r="A36" s="26" t="s">
        <v>185</v>
      </c>
      <c r="B36" s="27"/>
      <c r="C36" s="27" t="s">
        <v>5</v>
      </c>
      <c r="D36" s="27" t="s">
        <v>186</v>
      </c>
      <c r="E36" s="11">
        <f t="shared" si="1"/>
        <v>318.82</v>
      </c>
      <c r="F36" s="11">
        <v>188.31</v>
      </c>
      <c r="G36" s="11">
        <v>130.51</v>
      </c>
      <c r="H36" s="11"/>
      <c r="I36" s="56"/>
      <c r="J36" s="28"/>
    </row>
    <row r="37" spans="1:10" ht="15" customHeight="1">
      <c r="A37" s="26" t="s">
        <v>187</v>
      </c>
      <c r="B37" s="27"/>
      <c r="C37" s="27" t="s">
        <v>5</v>
      </c>
      <c r="D37" s="27" t="s">
        <v>188</v>
      </c>
      <c r="E37" s="11">
        <f t="shared" si="1"/>
        <v>188.31</v>
      </c>
      <c r="F37" s="11">
        <v>188.31</v>
      </c>
      <c r="G37" s="11"/>
      <c r="H37" s="11"/>
      <c r="I37" s="56"/>
      <c r="J37" s="28"/>
    </row>
    <row r="38" spans="1:10" ht="15" customHeight="1">
      <c r="A38" s="26" t="s">
        <v>189</v>
      </c>
      <c r="B38" s="27"/>
      <c r="C38" s="27" t="s">
        <v>5</v>
      </c>
      <c r="D38" s="27" t="s">
        <v>190</v>
      </c>
      <c r="E38" s="11">
        <f t="shared" si="1"/>
        <v>65.49</v>
      </c>
      <c r="F38" s="11"/>
      <c r="G38" s="11">
        <v>65.49</v>
      </c>
      <c r="H38" s="11"/>
      <c r="I38" s="56"/>
      <c r="J38" s="28"/>
    </row>
    <row r="39" spans="1:10" ht="15" customHeight="1">
      <c r="A39" s="26" t="s">
        <v>191</v>
      </c>
      <c r="B39" s="27"/>
      <c r="C39" s="27" t="s">
        <v>5</v>
      </c>
      <c r="D39" s="27" t="s">
        <v>192</v>
      </c>
      <c r="E39" s="11">
        <f t="shared" si="1"/>
        <v>65.02</v>
      </c>
      <c r="F39" s="11"/>
      <c r="G39" s="11">
        <v>65.02</v>
      </c>
      <c r="H39" s="11"/>
      <c r="I39" s="56"/>
      <c r="J39" s="28"/>
    </row>
    <row r="40" spans="1:10" ht="15" customHeight="1">
      <c r="A40" s="26" t="s">
        <v>193</v>
      </c>
      <c r="B40" s="27"/>
      <c r="C40" s="27" t="s">
        <v>5</v>
      </c>
      <c r="D40" s="27" t="s">
        <v>194</v>
      </c>
      <c r="E40" s="11">
        <f t="shared" si="1"/>
        <v>4.78</v>
      </c>
      <c r="F40" s="11"/>
      <c r="G40" s="11">
        <v>4.78</v>
      </c>
      <c r="H40" s="11"/>
      <c r="I40" s="56"/>
      <c r="J40" s="28"/>
    </row>
    <row r="41" spans="1:10" ht="15" customHeight="1">
      <c r="A41" s="26" t="s">
        <v>195</v>
      </c>
      <c r="B41" s="27"/>
      <c r="C41" s="27" t="s">
        <v>5</v>
      </c>
      <c r="D41" s="27" t="s">
        <v>196</v>
      </c>
      <c r="E41" s="11">
        <f t="shared" si="1"/>
        <v>1.65</v>
      </c>
      <c r="F41" s="11"/>
      <c r="G41" s="11">
        <v>1.65</v>
      </c>
      <c r="H41" s="11"/>
      <c r="I41" s="56"/>
      <c r="J41" s="28"/>
    </row>
    <row r="42" spans="1:10" ht="15" customHeight="1">
      <c r="A42" s="26" t="s">
        <v>197</v>
      </c>
      <c r="B42" s="27"/>
      <c r="C42" s="27" t="s">
        <v>5</v>
      </c>
      <c r="D42" s="27" t="s">
        <v>198</v>
      </c>
      <c r="E42" s="11">
        <f t="shared" si="1"/>
        <v>3.13</v>
      </c>
      <c r="F42" s="11"/>
      <c r="G42" s="11">
        <v>3.13</v>
      </c>
      <c r="H42" s="11"/>
      <c r="I42" s="56"/>
      <c r="J42" s="28"/>
    </row>
    <row r="43" spans="1:10" ht="15" customHeight="1">
      <c r="A43" s="26" t="s">
        <v>199</v>
      </c>
      <c r="B43" s="27"/>
      <c r="C43" s="27" t="s">
        <v>5</v>
      </c>
      <c r="D43" s="27" t="s">
        <v>200</v>
      </c>
      <c r="E43" s="11">
        <f t="shared" si="1"/>
        <v>300</v>
      </c>
      <c r="F43" s="11"/>
      <c r="G43" s="11">
        <v>300</v>
      </c>
      <c r="H43" s="11"/>
      <c r="I43" s="56"/>
      <c r="J43" s="28"/>
    </row>
    <row r="44" spans="1:10" ht="15" customHeight="1">
      <c r="A44" s="26" t="s">
        <v>201</v>
      </c>
      <c r="B44" s="27"/>
      <c r="C44" s="27" t="s">
        <v>5</v>
      </c>
      <c r="D44" s="27" t="s">
        <v>202</v>
      </c>
      <c r="E44" s="11">
        <f t="shared" si="1"/>
        <v>300</v>
      </c>
      <c r="F44" s="11"/>
      <c r="G44" s="11">
        <v>300</v>
      </c>
      <c r="H44" s="11"/>
      <c r="I44" s="56"/>
      <c r="J44" s="28"/>
    </row>
    <row r="45" spans="1:10" ht="15" customHeight="1">
      <c r="A45" s="26" t="s">
        <v>203</v>
      </c>
      <c r="B45" s="27"/>
      <c r="C45" s="27" t="s">
        <v>5</v>
      </c>
      <c r="D45" s="27" t="s">
        <v>204</v>
      </c>
      <c r="E45" s="11">
        <f t="shared" si="1"/>
        <v>14.15</v>
      </c>
      <c r="F45" s="11">
        <v>14.15</v>
      </c>
      <c r="G45" s="11"/>
      <c r="H45" s="11"/>
      <c r="I45" s="56"/>
      <c r="J45" s="28"/>
    </row>
    <row r="46" spans="1:10" ht="15" customHeight="1">
      <c r="A46" s="26" t="s">
        <v>205</v>
      </c>
      <c r="B46" s="27"/>
      <c r="C46" s="27" t="s">
        <v>5</v>
      </c>
      <c r="D46" s="27" t="s">
        <v>206</v>
      </c>
      <c r="E46" s="11">
        <f t="shared" si="1"/>
        <v>14.15</v>
      </c>
      <c r="F46" s="11">
        <v>14.15</v>
      </c>
      <c r="G46" s="11"/>
      <c r="H46" s="11"/>
      <c r="I46" s="56"/>
      <c r="J46" s="28"/>
    </row>
    <row r="47" spans="1:10" ht="15" customHeight="1">
      <c r="A47" s="26" t="s">
        <v>207</v>
      </c>
      <c r="B47" s="27"/>
      <c r="C47" s="27" t="s">
        <v>5</v>
      </c>
      <c r="D47" s="27" t="s">
        <v>208</v>
      </c>
      <c r="E47" s="11">
        <f t="shared" si="1"/>
        <v>14.15</v>
      </c>
      <c r="F47" s="11">
        <v>14.15</v>
      </c>
      <c r="G47" s="11"/>
      <c r="H47" s="11"/>
      <c r="I47" s="56"/>
      <c r="J47" s="28"/>
    </row>
    <row r="48" spans="1:10" ht="15" customHeight="1">
      <c r="A48" s="26" t="s">
        <v>209</v>
      </c>
      <c r="B48" s="27"/>
      <c r="C48" s="27" t="s">
        <v>5</v>
      </c>
      <c r="D48" s="27" t="s">
        <v>210</v>
      </c>
      <c r="E48" s="11">
        <f t="shared" si="1"/>
        <v>985.85</v>
      </c>
      <c r="F48" s="11">
        <v>132.88</v>
      </c>
      <c r="G48" s="11">
        <v>852.97</v>
      </c>
      <c r="H48" s="11"/>
      <c r="I48" s="56"/>
      <c r="J48" s="28"/>
    </row>
    <row r="49" spans="1:10" ht="15" customHeight="1">
      <c r="A49" s="26" t="s">
        <v>211</v>
      </c>
      <c r="B49" s="27"/>
      <c r="C49" s="27" t="s">
        <v>5</v>
      </c>
      <c r="D49" s="27" t="s">
        <v>212</v>
      </c>
      <c r="E49" s="11">
        <f t="shared" si="1"/>
        <v>50</v>
      </c>
      <c r="F49" s="11"/>
      <c r="G49" s="11">
        <v>50</v>
      </c>
      <c r="H49" s="11"/>
      <c r="I49" s="56"/>
      <c r="J49" s="28"/>
    </row>
    <row r="50" spans="1:10" ht="15" customHeight="1">
      <c r="A50" s="26" t="s">
        <v>213</v>
      </c>
      <c r="B50" s="27"/>
      <c r="C50" s="27" t="s">
        <v>5</v>
      </c>
      <c r="D50" s="27" t="s">
        <v>214</v>
      </c>
      <c r="E50" s="11">
        <f t="shared" si="1"/>
        <v>50</v>
      </c>
      <c r="F50" s="11"/>
      <c r="G50" s="11">
        <v>50</v>
      </c>
      <c r="H50" s="11"/>
      <c r="I50" s="56"/>
      <c r="J50" s="28"/>
    </row>
    <row r="51" spans="1:10" ht="15" customHeight="1">
      <c r="A51" s="26" t="s">
        <v>215</v>
      </c>
      <c r="B51" s="27"/>
      <c r="C51" s="27" t="s">
        <v>5</v>
      </c>
      <c r="D51" s="26" t="s">
        <v>210</v>
      </c>
      <c r="E51" s="11">
        <f t="shared" si="1"/>
        <v>935.85</v>
      </c>
      <c r="F51" s="11">
        <v>132.88</v>
      </c>
      <c r="G51" s="11">
        <v>802.97</v>
      </c>
      <c r="H51" s="11"/>
      <c r="I51" s="56"/>
      <c r="J51" s="28"/>
    </row>
    <row r="52" spans="1:10" ht="15" customHeight="1">
      <c r="A52" s="26" t="s">
        <v>216</v>
      </c>
      <c r="B52" s="27"/>
      <c r="C52" s="27" t="s">
        <v>5</v>
      </c>
      <c r="D52" s="26" t="s">
        <v>217</v>
      </c>
      <c r="E52" s="11">
        <f t="shared" si="1"/>
        <v>935.85</v>
      </c>
      <c r="F52" s="11">
        <v>132.88</v>
      </c>
      <c r="G52" s="11">
        <v>802.97</v>
      </c>
      <c r="H52" s="11"/>
      <c r="I52" s="28"/>
      <c r="J52" s="28" t="s">
        <v>5</v>
      </c>
    </row>
    <row r="53" spans="1:10" ht="15" customHeight="1">
      <c r="A53" s="31" t="s">
        <v>227</v>
      </c>
      <c r="B53" s="32" t="s">
        <v>5</v>
      </c>
      <c r="C53" s="32" t="s">
        <v>5</v>
      </c>
      <c r="D53" s="32" t="s">
        <v>5</v>
      </c>
      <c r="E53" s="32" t="s">
        <v>5</v>
      </c>
      <c r="F53" s="32" t="s">
        <v>5</v>
      </c>
      <c r="G53" s="32" t="s">
        <v>5</v>
      </c>
      <c r="H53" s="32" t="s">
        <v>5</v>
      </c>
      <c r="I53" s="32" t="s">
        <v>5</v>
      </c>
      <c r="J53" s="32" t="s">
        <v>5</v>
      </c>
    </row>
    <row r="55" ht="12.75">
      <c r="F55" s="35" t="s">
        <v>228</v>
      </c>
    </row>
  </sheetData>
  <sheetProtection/>
  <mergeCells count="102">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J53"/>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2">
      <selection activeCell="G31" sqref="G31"/>
    </sheetView>
  </sheetViews>
  <sheetFormatPr defaultColWidth="8.8515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12.8515625" style="0" bestFit="1" customWidth="1"/>
  </cols>
  <sheetData>
    <row r="1" spans="1:4" ht="19.5">
      <c r="A1" s="1" t="s">
        <v>229</v>
      </c>
      <c r="D1" s="1" t="s">
        <v>229</v>
      </c>
    </row>
    <row r="2" ht="12.75">
      <c r="I2" s="17" t="s">
        <v>230</v>
      </c>
    </row>
    <row r="3" spans="1:9" ht="12.75">
      <c r="A3" s="2" t="s">
        <v>2</v>
      </c>
      <c r="I3" s="17" t="s">
        <v>3</v>
      </c>
    </row>
    <row r="4" spans="1:9" ht="15" customHeight="1">
      <c r="A4" s="42" t="s">
        <v>231</v>
      </c>
      <c r="B4" s="43" t="s">
        <v>5</v>
      </c>
      <c r="C4" s="43" t="s">
        <v>5</v>
      </c>
      <c r="D4" s="43" t="s">
        <v>232</v>
      </c>
      <c r="E4" s="43" t="s">
        <v>5</v>
      </c>
      <c r="F4" s="43" t="s">
        <v>5</v>
      </c>
      <c r="G4" s="43" t="s">
        <v>5</v>
      </c>
      <c r="H4" s="43" t="s">
        <v>5</v>
      </c>
      <c r="I4" s="43" t="s">
        <v>5</v>
      </c>
    </row>
    <row r="5" spans="1:9" ht="14.25" customHeight="1">
      <c r="A5" s="44" t="s">
        <v>7</v>
      </c>
      <c r="B5" s="45" t="s">
        <v>8</v>
      </c>
      <c r="C5" s="45" t="s">
        <v>9</v>
      </c>
      <c r="D5" s="45" t="s">
        <v>7</v>
      </c>
      <c r="E5" s="45" t="s">
        <v>8</v>
      </c>
      <c r="F5" s="46" t="s">
        <v>132</v>
      </c>
      <c r="G5" s="45" t="s">
        <v>233</v>
      </c>
      <c r="H5" s="45" t="s">
        <v>234</v>
      </c>
      <c r="I5" s="45" t="s">
        <v>235</v>
      </c>
    </row>
    <row r="6" spans="1:9" ht="30.75" customHeight="1">
      <c r="A6" s="44" t="s">
        <v>5</v>
      </c>
      <c r="B6" s="45" t="s">
        <v>5</v>
      </c>
      <c r="C6" s="45" t="s">
        <v>5</v>
      </c>
      <c r="D6" s="45" t="s">
        <v>5</v>
      </c>
      <c r="E6" s="45" t="s">
        <v>5</v>
      </c>
      <c r="F6" s="46" t="s">
        <v>129</v>
      </c>
      <c r="G6" s="45" t="s">
        <v>233</v>
      </c>
      <c r="H6" s="45" t="s">
        <v>234</v>
      </c>
      <c r="I6" s="45" t="s">
        <v>5</v>
      </c>
    </row>
    <row r="7" spans="1:9" ht="15" customHeight="1">
      <c r="A7" s="47" t="s">
        <v>10</v>
      </c>
      <c r="B7" s="46" t="s">
        <v>5</v>
      </c>
      <c r="C7" s="46" t="s">
        <v>11</v>
      </c>
      <c r="D7" s="46" t="s">
        <v>10</v>
      </c>
      <c r="E7" s="46" t="s">
        <v>5</v>
      </c>
      <c r="F7" s="46" t="s">
        <v>12</v>
      </c>
      <c r="G7" s="46" t="s">
        <v>20</v>
      </c>
      <c r="H7" s="46" t="s">
        <v>24</v>
      </c>
      <c r="I7" s="46" t="s">
        <v>28</v>
      </c>
    </row>
    <row r="8" spans="1:9" ht="15" customHeight="1">
      <c r="A8" s="48" t="s">
        <v>236</v>
      </c>
      <c r="B8" s="46" t="s">
        <v>11</v>
      </c>
      <c r="C8" s="11">
        <v>2854.19</v>
      </c>
      <c r="D8" s="49" t="s">
        <v>14</v>
      </c>
      <c r="E8" s="46" t="s">
        <v>18</v>
      </c>
      <c r="F8" s="11">
        <f>SUM(G8:I8)</f>
        <v>23.7</v>
      </c>
      <c r="G8" s="11">
        <v>23.7</v>
      </c>
      <c r="H8" s="11"/>
      <c r="I8" s="11" t="s">
        <v>5</v>
      </c>
    </row>
    <row r="9" spans="1:9" ht="15" customHeight="1">
      <c r="A9" s="48" t="s">
        <v>237</v>
      </c>
      <c r="B9" s="46" t="s">
        <v>12</v>
      </c>
      <c r="C9" s="11">
        <v>50</v>
      </c>
      <c r="D9" s="49" t="s">
        <v>17</v>
      </c>
      <c r="E9" s="46" t="s">
        <v>22</v>
      </c>
      <c r="F9" s="11"/>
      <c r="G9" s="11"/>
      <c r="H9" s="11"/>
      <c r="I9" s="11" t="s">
        <v>5</v>
      </c>
    </row>
    <row r="10" spans="1:9" ht="15" customHeight="1">
      <c r="A10" s="48" t="s">
        <v>238</v>
      </c>
      <c r="B10" s="46" t="s">
        <v>20</v>
      </c>
      <c r="C10" s="11" t="s">
        <v>5</v>
      </c>
      <c r="D10" s="49" t="s">
        <v>21</v>
      </c>
      <c r="E10" s="46" t="s">
        <v>26</v>
      </c>
      <c r="F10" s="11"/>
      <c r="G10" s="11"/>
      <c r="H10" s="11"/>
      <c r="I10" s="11" t="s">
        <v>5</v>
      </c>
    </row>
    <row r="11" spans="1:9" ht="15" customHeight="1">
      <c r="A11" s="48" t="s">
        <v>5</v>
      </c>
      <c r="B11" s="46" t="s">
        <v>24</v>
      </c>
      <c r="C11" s="11" t="s">
        <v>5</v>
      </c>
      <c r="D11" s="49" t="s">
        <v>25</v>
      </c>
      <c r="E11" s="46" t="s">
        <v>30</v>
      </c>
      <c r="F11" s="11"/>
      <c r="G11" s="11"/>
      <c r="H11" s="11"/>
      <c r="I11" s="11" t="s">
        <v>5</v>
      </c>
    </row>
    <row r="12" spans="1:9" ht="15" customHeight="1">
      <c r="A12" s="48" t="s">
        <v>5</v>
      </c>
      <c r="B12" s="46" t="s">
        <v>28</v>
      </c>
      <c r="C12" s="11" t="s">
        <v>5</v>
      </c>
      <c r="D12" s="49" t="s">
        <v>29</v>
      </c>
      <c r="E12" s="46" t="s">
        <v>34</v>
      </c>
      <c r="F12" s="11"/>
      <c r="G12" s="11"/>
      <c r="H12" s="11"/>
      <c r="I12" s="11" t="s">
        <v>5</v>
      </c>
    </row>
    <row r="13" spans="1:9" ht="15" customHeight="1">
      <c r="A13" s="48" t="s">
        <v>5</v>
      </c>
      <c r="B13" s="46" t="s">
        <v>32</v>
      </c>
      <c r="C13" s="11" t="s">
        <v>5</v>
      </c>
      <c r="D13" s="49" t="s">
        <v>33</v>
      </c>
      <c r="E13" s="46" t="s">
        <v>38</v>
      </c>
      <c r="F13" s="11"/>
      <c r="G13" s="11"/>
      <c r="H13" s="11"/>
      <c r="I13" s="11" t="s">
        <v>5</v>
      </c>
    </row>
    <row r="14" spans="1:9" ht="15" customHeight="1">
      <c r="A14" s="48" t="s">
        <v>5</v>
      </c>
      <c r="B14" s="46" t="s">
        <v>36</v>
      </c>
      <c r="C14" s="11" t="s">
        <v>5</v>
      </c>
      <c r="D14" s="49" t="s">
        <v>37</v>
      </c>
      <c r="E14" s="46" t="s">
        <v>42</v>
      </c>
      <c r="F14" s="11">
        <f>SUM(G14:I14)</f>
        <v>2158.83</v>
      </c>
      <c r="G14" s="11">
        <v>2158.83</v>
      </c>
      <c r="H14" s="11"/>
      <c r="I14" s="11" t="s">
        <v>5</v>
      </c>
    </row>
    <row r="15" spans="1:9" ht="15" customHeight="1">
      <c r="A15" s="48" t="s">
        <v>5</v>
      </c>
      <c r="B15" s="46" t="s">
        <v>40</v>
      </c>
      <c r="C15" s="11" t="s">
        <v>5</v>
      </c>
      <c r="D15" s="49" t="s">
        <v>41</v>
      </c>
      <c r="E15" s="46" t="s">
        <v>45</v>
      </c>
      <c r="F15" s="11">
        <f>SUM(G15:I15)</f>
        <v>23.09</v>
      </c>
      <c r="G15" s="11">
        <v>23.09</v>
      </c>
      <c r="H15" s="11"/>
      <c r="I15" s="11" t="s">
        <v>5</v>
      </c>
    </row>
    <row r="16" spans="1:9" ht="15" customHeight="1">
      <c r="A16" s="48" t="s">
        <v>5</v>
      </c>
      <c r="B16" s="46" t="s">
        <v>43</v>
      </c>
      <c r="C16" s="11" t="s">
        <v>5</v>
      </c>
      <c r="D16" s="49" t="s">
        <v>44</v>
      </c>
      <c r="E16" s="46" t="s">
        <v>48</v>
      </c>
      <c r="F16" s="11">
        <f>SUM(G16:I16)</f>
        <v>10.02</v>
      </c>
      <c r="G16" s="11">
        <v>10.02</v>
      </c>
      <c r="H16" s="11"/>
      <c r="I16" s="11" t="s">
        <v>5</v>
      </c>
    </row>
    <row r="17" spans="1:9" ht="15" customHeight="1">
      <c r="A17" s="48" t="s">
        <v>5</v>
      </c>
      <c r="B17" s="46" t="s">
        <v>46</v>
      </c>
      <c r="C17" s="11" t="s">
        <v>5</v>
      </c>
      <c r="D17" s="49" t="s">
        <v>47</v>
      </c>
      <c r="E17" s="46" t="s">
        <v>51</v>
      </c>
      <c r="F17" s="11"/>
      <c r="G17" s="11"/>
      <c r="H17" s="11"/>
      <c r="I17" s="11" t="s">
        <v>5</v>
      </c>
    </row>
    <row r="18" spans="1:9" ht="15" customHeight="1">
      <c r="A18" s="48" t="s">
        <v>5</v>
      </c>
      <c r="B18" s="46" t="s">
        <v>49</v>
      </c>
      <c r="C18" s="11" t="s">
        <v>5</v>
      </c>
      <c r="D18" s="49" t="s">
        <v>50</v>
      </c>
      <c r="E18" s="46" t="s">
        <v>54</v>
      </c>
      <c r="F18" s="11">
        <f>SUM(G18:I18)</f>
        <v>0.7</v>
      </c>
      <c r="G18" s="11">
        <v>0.7</v>
      </c>
      <c r="H18" s="11"/>
      <c r="I18" s="11" t="s">
        <v>5</v>
      </c>
    </row>
    <row r="19" spans="1:9" ht="15" customHeight="1">
      <c r="A19" s="48" t="s">
        <v>5</v>
      </c>
      <c r="B19" s="46" t="s">
        <v>52</v>
      </c>
      <c r="C19" s="11" t="s">
        <v>5</v>
      </c>
      <c r="D19" s="49" t="s">
        <v>53</v>
      </c>
      <c r="E19" s="46" t="s">
        <v>57</v>
      </c>
      <c r="F19" s="11">
        <f>SUM(G19:I19)</f>
        <v>623.7</v>
      </c>
      <c r="G19" s="11">
        <v>623.7</v>
      </c>
      <c r="H19" s="11"/>
      <c r="I19" s="11" t="s">
        <v>5</v>
      </c>
    </row>
    <row r="20" spans="1:9" ht="15" customHeight="1">
      <c r="A20" s="48" t="s">
        <v>5</v>
      </c>
      <c r="B20" s="46" t="s">
        <v>55</v>
      </c>
      <c r="C20" s="11" t="s">
        <v>5</v>
      </c>
      <c r="D20" s="49" t="s">
        <v>56</v>
      </c>
      <c r="E20" s="46" t="s">
        <v>60</v>
      </c>
      <c r="F20" s="11"/>
      <c r="G20" s="11"/>
      <c r="H20" s="11"/>
      <c r="I20" s="11" t="s">
        <v>5</v>
      </c>
    </row>
    <row r="21" spans="1:9" ht="15" customHeight="1">
      <c r="A21" s="48" t="s">
        <v>5</v>
      </c>
      <c r="B21" s="46" t="s">
        <v>58</v>
      </c>
      <c r="C21" s="11" t="s">
        <v>5</v>
      </c>
      <c r="D21" s="49" t="s">
        <v>59</v>
      </c>
      <c r="E21" s="46" t="s">
        <v>63</v>
      </c>
      <c r="F21" s="11"/>
      <c r="G21" s="11"/>
      <c r="H21" s="11"/>
      <c r="I21" s="11" t="s">
        <v>5</v>
      </c>
    </row>
    <row r="22" spans="1:9" ht="15" customHeight="1">
      <c r="A22" s="48" t="s">
        <v>5</v>
      </c>
      <c r="B22" s="46" t="s">
        <v>61</v>
      </c>
      <c r="C22" s="11" t="s">
        <v>5</v>
      </c>
      <c r="D22" s="49" t="s">
        <v>62</v>
      </c>
      <c r="E22" s="46" t="s">
        <v>66</v>
      </c>
      <c r="F22" s="11"/>
      <c r="G22" s="11"/>
      <c r="H22" s="11"/>
      <c r="I22" s="11" t="s">
        <v>5</v>
      </c>
    </row>
    <row r="23" spans="1:9" ht="15" customHeight="1">
      <c r="A23" s="48" t="s">
        <v>5</v>
      </c>
      <c r="B23" s="46" t="s">
        <v>64</v>
      </c>
      <c r="C23" s="11" t="s">
        <v>5</v>
      </c>
      <c r="D23" s="49" t="s">
        <v>65</v>
      </c>
      <c r="E23" s="46" t="s">
        <v>69</v>
      </c>
      <c r="F23" s="11"/>
      <c r="G23" s="11"/>
      <c r="H23" s="11"/>
      <c r="I23" s="11" t="s">
        <v>5</v>
      </c>
    </row>
    <row r="24" spans="1:9" ht="15" customHeight="1">
      <c r="A24" s="48" t="s">
        <v>5</v>
      </c>
      <c r="B24" s="46" t="s">
        <v>67</v>
      </c>
      <c r="C24" s="11" t="s">
        <v>5</v>
      </c>
      <c r="D24" s="49" t="s">
        <v>68</v>
      </c>
      <c r="E24" s="46" t="s">
        <v>72</v>
      </c>
      <c r="F24" s="11"/>
      <c r="G24" s="11"/>
      <c r="H24" s="11"/>
      <c r="I24" s="11" t="s">
        <v>5</v>
      </c>
    </row>
    <row r="25" spans="1:9" ht="15" customHeight="1">
      <c r="A25" s="48" t="s">
        <v>5</v>
      </c>
      <c r="B25" s="46" t="s">
        <v>70</v>
      </c>
      <c r="C25" s="11" t="s">
        <v>5</v>
      </c>
      <c r="D25" s="49" t="s">
        <v>71</v>
      </c>
      <c r="E25" s="46" t="s">
        <v>75</v>
      </c>
      <c r="F25" s="11"/>
      <c r="G25" s="11"/>
      <c r="H25" s="11"/>
      <c r="I25" s="11" t="s">
        <v>5</v>
      </c>
    </row>
    <row r="26" spans="1:9" ht="15" customHeight="1">
      <c r="A26" s="48" t="s">
        <v>5</v>
      </c>
      <c r="B26" s="46" t="s">
        <v>73</v>
      </c>
      <c r="C26" s="11" t="s">
        <v>5</v>
      </c>
      <c r="D26" s="49" t="s">
        <v>74</v>
      </c>
      <c r="E26" s="46" t="s">
        <v>78</v>
      </c>
      <c r="F26" s="11">
        <f>SUM(G26:I26)</f>
        <v>14.15</v>
      </c>
      <c r="G26" s="11">
        <v>14.15</v>
      </c>
      <c r="H26" s="11"/>
      <c r="I26" s="11" t="s">
        <v>5</v>
      </c>
    </row>
    <row r="27" spans="1:9" ht="15" customHeight="1">
      <c r="A27" s="48" t="s">
        <v>5</v>
      </c>
      <c r="B27" s="46" t="s">
        <v>76</v>
      </c>
      <c r="C27" s="11" t="s">
        <v>5</v>
      </c>
      <c r="D27" s="49" t="s">
        <v>77</v>
      </c>
      <c r="E27" s="46" t="s">
        <v>81</v>
      </c>
      <c r="F27" s="11"/>
      <c r="G27" s="11"/>
      <c r="H27" s="11"/>
      <c r="I27" s="11" t="s">
        <v>5</v>
      </c>
    </row>
    <row r="28" spans="1:9" ht="15" customHeight="1">
      <c r="A28" s="48" t="s">
        <v>5</v>
      </c>
      <c r="B28" s="46" t="s">
        <v>79</v>
      </c>
      <c r="C28" s="11" t="s">
        <v>5</v>
      </c>
      <c r="D28" s="49" t="s">
        <v>80</v>
      </c>
      <c r="E28" s="46" t="s">
        <v>84</v>
      </c>
      <c r="F28" s="11"/>
      <c r="G28" s="11"/>
      <c r="H28" s="11"/>
      <c r="I28" s="11" t="s">
        <v>5</v>
      </c>
    </row>
    <row r="29" spans="1:9" ht="15" customHeight="1">
      <c r="A29" s="48" t="s">
        <v>5</v>
      </c>
      <c r="B29" s="46" t="s">
        <v>82</v>
      </c>
      <c r="C29" s="11" t="s">
        <v>5</v>
      </c>
      <c r="D29" s="49" t="s">
        <v>83</v>
      </c>
      <c r="E29" s="46" t="s">
        <v>87</v>
      </c>
      <c r="F29" s="11"/>
      <c r="G29" s="11"/>
      <c r="H29" s="11"/>
      <c r="I29" s="11" t="s">
        <v>5</v>
      </c>
    </row>
    <row r="30" spans="1:9" ht="15" customHeight="1">
      <c r="A30" s="48" t="s">
        <v>5</v>
      </c>
      <c r="B30" s="46" t="s">
        <v>85</v>
      </c>
      <c r="C30" s="11" t="s">
        <v>5</v>
      </c>
      <c r="D30" s="49" t="s">
        <v>86</v>
      </c>
      <c r="E30" s="46" t="s">
        <v>90</v>
      </c>
      <c r="F30" s="11">
        <f>SUM(G30:I30)</f>
        <v>50</v>
      </c>
      <c r="G30" s="11"/>
      <c r="H30" s="11">
        <v>50</v>
      </c>
      <c r="I30" s="11" t="s">
        <v>5</v>
      </c>
    </row>
    <row r="31" spans="1:9" ht="15" customHeight="1">
      <c r="A31" s="50" t="s">
        <v>5</v>
      </c>
      <c r="B31" s="46" t="s">
        <v>88</v>
      </c>
      <c r="C31" s="11" t="s">
        <v>5</v>
      </c>
      <c r="D31" s="49" t="s">
        <v>89</v>
      </c>
      <c r="E31" s="46" t="s">
        <v>93</v>
      </c>
      <c r="F31" s="11"/>
      <c r="G31" s="11"/>
      <c r="H31" s="11"/>
      <c r="I31" s="11" t="s">
        <v>5</v>
      </c>
    </row>
    <row r="32" spans="1:9" ht="15" customHeight="1">
      <c r="A32" s="48" t="s">
        <v>5</v>
      </c>
      <c r="B32" s="46" t="s">
        <v>91</v>
      </c>
      <c r="C32" s="11" t="s">
        <v>5</v>
      </c>
      <c r="D32" s="49" t="s">
        <v>92</v>
      </c>
      <c r="E32" s="46" t="s">
        <v>96</v>
      </c>
      <c r="F32" s="11"/>
      <c r="G32" s="11"/>
      <c r="H32" s="11"/>
      <c r="I32" s="11" t="s">
        <v>5</v>
      </c>
    </row>
    <row r="33" spans="1:9" ht="15" customHeight="1">
      <c r="A33" s="48" t="s">
        <v>5</v>
      </c>
      <c r="B33" s="46" t="s">
        <v>94</v>
      </c>
      <c r="C33" s="11" t="s">
        <v>5</v>
      </c>
      <c r="D33" s="49" t="s">
        <v>95</v>
      </c>
      <c r="E33" s="46" t="s">
        <v>100</v>
      </c>
      <c r="F33" s="11"/>
      <c r="G33" s="11" t="s">
        <v>5</v>
      </c>
      <c r="H33" s="11"/>
      <c r="I33" s="11" t="s">
        <v>5</v>
      </c>
    </row>
    <row r="34" spans="1:9" ht="15" customHeight="1">
      <c r="A34" s="50" t="s">
        <v>97</v>
      </c>
      <c r="B34" s="46" t="s">
        <v>98</v>
      </c>
      <c r="C34" s="11">
        <f>SUM(C8:C33)</f>
        <v>2904.19</v>
      </c>
      <c r="D34" s="51" t="s">
        <v>99</v>
      </c>
      <c r="E34" s="46" t="s">
        <v>104</v>
      </c>
      <c r="F34" s="11">
        <f>SUM(F8:F33)</f>
        <v>2904.19</v>
      </c>
      <c r="G34" s="11">
        <f>SUM(G8:G33)</f>
        <v>2854.19</v>
      </c>
      <c r="H34" s="11">
        <f>SUM(H8:H33)</f>
        <v>50</v>
      </c>
      <c r="I34" s="11" t="s">
        <v>5</v>
      </c>
    </row>
    <row r="35" spans="1:9" ht="15" customHeight="1">
      <c r="A35" s="48" t="s">
        <v>239</v>
      </c>
      <c r="B35" s="46" t="s">
        <v>102</v>
      </c>
      <c r="C35" s="11" t="s">
        <v>5</v>
      </c>
      <c r="D35" s="49" t="s">
        <v>240</v>
      </c>
      <c r="E35" s="46" t="s">
        <v>108</v>
      </c>
      <c r="F35" s="11" t="s">
        <v>5</v>
      </c>
      <c r="G35" s="11"/>
      <c r="H35" s="11"/>
      <c r="I35" s="11" t="s">
        <v>5</v>
      </c>
    </row>
    <row r="36" spans="1:9" ht="15" customHeight="1">
      <c r="A36" s="48" t="s">
        <v>241</v>
      </c>
      <c r="B36" s="46" t="s">
        <v>106</v>
      </c>
      <c r="C36" s="11" t="s">
        <v>5</v>
      </c>
      <c r="D36" s="52" t="s">
        <v>5</v>
      </c>
      <c r="E36" s="46" t="s">
        <v>110</v>
      </c>
      <c r="F36" s="18" t="s">
        <v>5</v>
      </c>
      <c r="G36" s="18" t="s">
        <v>5</v>
      </c>
      <c r="H36" s="18" t="s">
        <v>5</v>
      </c>
      <c r="I36" s="11" t="s">
        <v>5</v>
      </c>
    </row>
    <row r="37" spans="1:9" ht="15" customHeight="1">
      <c r="A37" s="48" t="s">
        <v>242</v>
      </c>
      <c r="B37" s="46" t="s">
        <v>109</v>
      </c>
      <c r="C37" s="11" t="s">
        <v>5</v>
      </c>
      <c r="D37" s="52" t="s">
        <v>5</v>
      </c>
      <c r="E37" s="46" t="s">
        <v>113</v>
      </c>
      <c r="F37" s="18" t="s">
        <v>5</v>
      </c>
      <c r="G37" s="18" t="s">
        <v>5</v>
      </c>
      <c r="H37" s="18" t="s">
        <v>5</v>
      </c>
      <c r="I37" s="11" t="s">
        <v>5</v>
      </c>
    </row>
    <row r="38" spans="1:9" ht="15" customHeight="1">
      <c r="A38" s="48" t="s">
        <v>243</v>
      </c>
      <c r="B38" s="46" t="s">
        <v>112</v>
      </c>
      <c r="C38" s="11" t="s">
        <v>5</v>
      </c>
      <c r="D38" s="49" t="s">
        <v>5</v>
      </c>
      <c r="E38" s="46" t="s">
        <v>244</v>
      </c>
      <c r="F38" s="11" t="s">
        <v>5</v>
      </c>
      <c r="G38" s="11" t="s">
        <v>5</v>
      </c>
      <c r="H38" s="11" t="s">
        <v>5</v>
      </c>
      <c r="I38" s="11" t="s">
        <v>5</v>
      </c>
    </row>
    <row r="39" spans="1:9" ht="15" customHeight="1">
      <c r="A39" s="50" t="s">
        <v>111</v>
      </c>
      <c r="B39" s="53" t="s">
        <v>15</v>
      </c>
      <c r="C39" s="11">
        <f>C34</f>
        <v>2904.19</v>
      </c>
      <c r="D39" s="51" t="s">
        <v>111</v>
      </c>
      <c r="E39" s="46" t="s">
        <v>245</v>
      </c>
      <c r="F39" s="11">
        <f>F34</f>
        <v>2904.19</v>
      </c>
      <c r="G39" s="11">
        <f>G34</f>
        <v>2854.19</v>
      </c>
      <c r="H39" s="11">
        <f>H34</f>
        <v>50</v>
      </c>
      <c r="I39" s="11" t="s">
        <v>5</v>
      </c>
    </row>
    <row r="40" spans="1:9" ht="15" customHeight="1">
      <c r="A40" s="54" t="s">
        <v>246</v>
      </c>
      <c r="B40" s="55" t="s">
        <v>5</v>
      </c>
      <c r="C40" s="55" t="s">
        <v>5</v>
      </c>
      <c r="D40" s="55" t="s">
        <v>5</v>
      </c>
      <c r="E40" s="55" t="s">
        <v>5</v>
      </c>
      <c r="F40" s="55" t="s">
        <v>5</v>
      </c>
      <c r="G40" s="55" t="s">
        <v>5</v>
      </c>
      <c r="H40" s="55" t="s">
        <v>5</v>
      </c>
      <c r="I40" s="55" t="s">
        <v>5</v>
      </c>
    </row>
    <row r="41" spans="1:9" ht="17.25" customHeight="1">
      <c r="A41" s="54" t="s">
        <v>247</v>
      </c>
      <c r="B41" s="55" t="s">
        <v>5</v>
      </c>
      <c r="C41" s="55" t="s">
        <v>5</v>
      </c>
      <c r="D41" s="55" t="s">
        <v>5</v>
      </c>
      <c r="E41" s="55" t="s">
        <v>5</v>
      </c>
      <c r="F41" s="55" t="s">
        <v>5</v>
      </c>
      <c r="G41" s="55" t="s">
        <v>5</v>
      </c>
      <c r="H41" s="55" t="s">
        <v>5</v>
      </c>
      <c r="I41" s="55" t="s">
        <v>5</v>
      </c>
    </row>
    <row r="43" ht="12.75">
      <c r="D43" s="35" t="s">
        <v>248</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64"/>
  <sheetViews>
    <sheetView workbookViewId="0" topLeftCell="A4">
      <selection activeCell="F41" sqref="F41"/>
    </sheetView>
  </sheetViews>
  <sheetFormatPr defaultColWidth="8.8515625" defaultRowHeight="12.75"/>
  <cols>
    <col min="1" max="1" width="4.00390625" style="0" customWidth="1"/>
    <col min="2" max="2" width="4.421875" style="0" customWidth="1"/>
    <col min="3" max="3" width="4.140625" style="0" customWidth="1"/>
    <col min="4" max="4" width="30.00390625" style="0" customWidth="1"/>
    <col min="5" max="7" width="16.00390625" style="0" customWidth="1"/>
    <col min="8" max="8" width="9.7109375" style="0" bestFit="1" customWidth="1"/>
  </cols>
  <sheetData>
    <row r="1" spans="1:5" ht="19.5">
      <c r="A1" s="1" t="s">
        <v>249</v>
      </c>
      <c r="E1" s="1" t="s">
        <v>249</v>
      </c>
    </row>
    <row r="2" ht="12.75">
      <c r="G2" s="17" t="s">
        <v>250</v>
      </c>
    </row>
    <row r="3" spans="1:7" ht="12.75">
      <c r="A3" s="2" t="s">
        <v>119</v>
      </c>
      <c r="C3" s="36" t="s">
        <v>120</v>
      </c>
      <c r="G3" s="17" t="s">
        <v>3</v>
      </c>
    </row>
    <row r="4" spans="1:7" ht="15" customHeight="1">
      <c r="A4" s="19" t="s">
        <v>7</v>
      </c>
      <c r="B4" s="20" t="s">
        <v>5</v>
      </c>
      <c r="C4" s="20" t="s">
        <v>5</v>
      </c>
      <c r="D4" s="20" t="s">
        <v>121</v>
      </c>
      <c r="E4" s="20" t="s">
        <v>251</v>
      </c>
      <c r="F4" s="20" t="s">
        <v>5</v>
      </c>
      <c r="G4" s="20" t="s">
        <v>5</v>
      </c>
    </row>
    <row r="5" spans="1:7" ht="15" customHeight="1">
      <c r="A5" s="5" t="s">
        <v>128</v>
      </c>
      <c r="B5" s="6" t="s">
        <v>5</v>
      </c>
      <c r="C5" s="6" t="s">
        <v>5</v>
      </c>
      <c r="D5" s="6" t="s">
        <v>121</v>
      </c>
      <c r="E5" s="6" t="s">
        <v>129</v>
      </c>
      <c r="F5" s="6" t="s">
        <v>222</v>
      </c>
      <c r="G5" s="6" t="s">
        <v>223</v>
      </c>
    </row>
    <row r="6" spans="1:7" ht="13.5" customHeight="1">
      <c r="A6" s="5" t="s">
        <v>5</v>
      </c>
      <c r="B6" s="6" t="s">
        <v>5</v>
      </c>
      <c r="C6" s="6" t="s">
        <v>5</v>
      </c>
      <c r="D6" s="6" t="s">
        <v>5</v>
      </c>
      <c r="E6" s="6" t="s">
        <v>5</v>
      </c>
      <c r="F6" s="6" t="s">
        <v>129</v>
      </c>
      <c r="G6" s="6" t="s">
        <v>129</v>
      </c>
    </row>
    <row r="7" spans="1:7" ht="30.75" customHeight="1">
      <c r="A7" s="5" t="s">
        <v>5</v>
      </c>
      <c r="B7" s="6" t="s">
        <v>5</v>
      </c>
      <c r="C7" s="6" t="s">
        <v>5</v>
      </c>
      <c r="D7" s="6" t="s">
        <v>5</v>
      </c>
      <c r="E7" s="6" t="s">
        <v>5</v>
      </c>
      <c r="F7" s="6" t="s">
        <v>5</v>
      </c>
      <c r="G7" s="6" t="s">
        <v>5</v>
      </c>
    </row>
    <row r="8" spans="1:7" ht="15" customHeight="1">
      <c r="A8" s="5" t="s">
        <v>10</v>
      </c>
      <c r="B8" s="6" t="s">
        <v>130</v>
      </c>
      <c r="C8" s="6" t="s">
        <v>131</v>
      </c>
      <c r="D8" s="6" t="s">
        <v>10</v>
      </c>
      <c r="E8" s="7" t="s">
        <v>11</v>
      </c>
      <c r="F8" s="7" t="s">
        <v>12</v>
      </c>
      <c r="G8" s="7" t="s">
        <v>20</v>
      </c>
    </row>
    <row r="9" spans="1:7" ht="15" customHeight="1">
      <c r="A9" s="5" t="s">
        <v>132</v>
      </c>
      <c r="B9" s="6" t="s">
        <v>5</v>
      </c>
      <c r="C9" s="6" t="s">
        <v>5</v>
      </c>
      <c r="D9" s="6" t="s">
        <v>132</v>
      </c>
      <c r="E9" s="37">
        <f>SUM(F9:G9)</f>
        <v>2854.1899999999996</v>
      </c>
      <c r="F9" s="37">
        <f>F10+F13+F18+F27+F30+F33+F45</f>
        <v>378.54999999999995</v>
      </c>
      <c r="G9" s="37">
        <f>G10+G13+G18+G27+G30+G33+G45</f>
        <v>2475.64</v>
      </c>
    </row>
    <row r="10" spans="1:7" ht="15" customHeight="1">
      <c r="A10" s="26" t="s">
        <v>133</v>
      </c>
      <c r="B10" s="27"/>
      <c r="C10" s="27" t="s">
        <v>5</v>
      </c>
      <c r="D10" s="27" t="s">
        <v>134</v>
      </c>
      <c r="E10" s="11">
        <f>SUM(F10:G10)</f>
        <v>23.7</v>
      </c>
      <c r="F10" s="11"/>
      <c r="G10" s="11">
        <v>23.7</v>
      </c>
    </row>
    <row r="11" spans="1:7" ht="15" customHeight="1">
      <c r="A11" s="26" t="s">
        <v>135</v>
      </c>
      <c r="B11" s="27"/>
      <c r="C11" s="27" t="s">
        <v>5</v>
      </c>
      <c r="D11" s="27" t="s">
        <v>136</v>
      </c>
      <c r="E11" s="11">
        <f aca="true" t="shared" si="0" ref="E11:E38">SUM(F11:G11)</f>
        <v>23.7</v>
      </c>
      <c r="F11" s="11"/>
      <c r="G11" s="11">
        <v>23.7</v>
      </c>
    </row>
    <row r="12" spans="1:7" ht="15" customHeight="1">
      <c r="A12" s="26" t="s">
        <v>137</v>
      </c>
      <c r="B12" s="27"/>
      <c r="C12" s="27" t="s">
        <v>5</v>
      </c>
      <c r="D12" s="27" t="s">
        <v>138</v>
      </c>
      <c r="E12" s="11">
        <f t="shared" si="0"/>
        <v>23.7</v>
      </c>
      <c r="F12" s="11"/>
      <c r="G12" s="11">
        <v>23.7</v>
      </c>
    </row>
    <row r="13" spans="1:7" ht="15" customHeight="1">
      <c r="A13" s="26" t="s">
        <v>139</v>
      </c>
      <c r="B13" s="27"/>
      <c r="C13" s="27" t="s">
        <v>5</v>
      </c>
      <c r="D13" s="27" t="s">
        <v>140</v>
      </c>
      <c r="E13" s="11">
        <f>SUM(F13:G13)</f>
        <v>2158.83</v>
      </c>
      <c r="F13" s="11">
        <v>146.03</v>
      </c>
      <c r="G13" s="11">
        <v>2012.8</v>
      </c>
    </row>
    <row r="14" spans="1:7" ht="15" customHeight="1">
      <c r="A14" s="26" t="s">
        <v>141</v>
      </c>
      <c r="B14" s="27"/>
      <c r="C14" s="27" t="s">
        <v>5</v>
      </c>
      <c r="D14" s="27" t="s">
        <v>142</v>
      </c>
      <c r="E14" s="11">
        <f t="shared" si="0"/>
        <v>2156.83</v>
      </c>
      <c r="F14" s="11">
        <v>146.03</v>
      </c>
      <c r="G14" s="11">
        <v>2010.8</v>
      </c>
    </row>
    <row r="15" spans="1:7" ht="15" customHeight="1">
      <c r="A15" s="26" t="s">
        <v>143</v>
      </c>
      <c r="B15" s="27"/>
      <c r="C15" s="27" t="s">
        <v>5</v>
      </c>
      <c r="D15" s="27" t="s">
        <v>144</v>
      </c>
      <c r="E15" s="11">
        <f t="shared" si="0"/>
        <v>2156.83</v>
      </c>
      <c r="F15" s="11">
        <v>146.03</v>
      </c>
      <c r="G15" s="11">
        <v>2010.8</v>
      </c>
    </row>
    <row r="16" spans="1:7" ht="15" customHeight="1">
      <c r="A16" s="26" t="s">
        <v>145</v>
      </c>
      <c r="B16" s="27"/>
      <c r="C16" s="27" t="s">
        <v>5</v>
      </c>
      <c r="D16" s="27" t="s">
        <v>146</v>
      </c>
      <c r="E16" s="11">
        <f t="shared" si="0"/>
        <v>2</v>
      </c>
      <c r="F16" s="11"/>
      <c r="G16" s="11">
        <v>2</v>
      </c>
    </row>
    <row r="17" spans="1:7" ht="15" customHeight="1">
      <c r="A17" s="26" t="s">
        <v>147</v>
      </c>
      <c r="B17" s="27"/>
      <c r="C17" s="27" t="s">
        <v>5</v>
      </c>
      <c r="D17" s="27" t="s">
        <v>148</v>
      </c>
      <c r="E17" s="11">
        <f t="shared" si="0"/>
        <v>2</v>
      </c>
      <c r="F17" s="11"/>
      <c r="G17" s="11">
        <v>2</v>
      </c>
    </row>
    <row r="18" spans="1:7" ht="15" customHeight="1">
      <c r="A18" s="26" t="s">
        <v>149</v>
      </c>
      <c r="B18" s="27"/>
      <c r="C18" s="27" t="s">
        <v>5</v>
      </c>
      <c r="D18" s="27" t="s">
        <v>150</v>
      </c>
      <c r="E18" s="11">
        <f t="shared" si="0"/>
        <v>23.09</v>
      </c>
      <c r="F18" s="11">
        <f>F21+F25+F2</f>
        <v>20.04</v>
      </c>
      <c r="G18" s="11">
        <v>3.05</v>
      </c>
    </row>
    <row r="19" spans="1:7" ht="15" customHeight="1">
      <c r="A19" s="26" t="s">
        <v>151</v>
      </c>
      <c r="B19" s="27"/>
      <c r="C19" s="27" t="s">
        <v>5</v>
      </c>
      <c r="D19" s="27" t="s">
        <v>152</v>
      </c>
      <c r="E19" s="11">
        <f t="shared" si="0"/>
        <v>2</v>
      </c>
      <c r="F19" s="11"/>
      <c r="G19" s="11">
        <v>2</v>
      </c>
    </row>
    <row r="20" spans="1:7" ht="15" customHeight="1">
      <c r="A20" s="26" t="s">
        <v>153</v>
      </c>
      <c r="B20" s="27"/>
      <c r="C20" s="27" t="s">
        <v>5</v>
      </c>
      <c r="D20" s="27" t="s">
        <v>154</v>
      </c>
      <c r="E20" s="11">
        <f t="shared" si="0"/>
        <v>2</v>
      </c>
      <c r="F20" s="11"/>
      <c r="G20" s="11">
        <v>2</v>
      </c>
    </row>
    <row r="21" spans="1:7" ht="15" customHeight="1">
      <c r="A21" s="26" t="s">
        <v>155</v>
      </c>
      <c r="B21" s="27"/>
      <c r="C21" s="27" t="s">
        <v>5</v>
      </c>
      <c r="D21" s="27" t="s">
        <v>156</v>
      </c>
      <c r="E21" s="11">
        <f t="shared" si="0"/>
        <v>18.86</v>
      </c>
      <c r="F21" s="11">
        <v>18.86</v>
      </c>
      <c r="G21" s="11"/>
    </row>
    <row r="22" spans="1:7" ht="15" customHeight="1">
      <c r="A22" s="26" t="s">
        <v>157</v>
      </c>
      <c r="B22" s="27"/>
      <c r="C22" s="27" t="s">
        <v>5</v>
      </c>
      <c r="D22" s="27" t="s">
        <v>158</v>
      </c>
      <c r="E22" s="11">
        <f t="shared" si="0"/>
        <v>18.86</v>
      </c>
      <c r="F22" s="11">
        <v>18.86</v>
      </c>
      <c r="G22" s="11"/>
    </row>
    <row r="23" spans="1:7" ht="15" customHeight="1">
      <c r="A23" s="26" t="s">
        <v>159</v>
      </c>
      <c r="B23" s="27"/>
      <c r="C23" s="27" t="s">
        <v>5</v>
      </c>
      <c r="D23" s="27" t="s">
        <v>160</v>
      </c>
      <c r="E23" s="11">
        <f t="shared" si="0"/>
        <v>1.05</v>
      </c>
      <c r="F23" s="11"/>
      <c r="G23" s="11">
        <v>1.05</v>
      </c>
    </row>
    <row r="24" spans="1:7" ht="15" customHeight="1">
      <c r="A24" s="26" t="s">
        <v>161</v>
      </c>
      <c r="B24" s="27"/>
      <c r="C24" s="27" t="s">
        <v>5</v>
      </c>
      <c r="D24" s="27" t="s">
        <v>162</v>
      </c>
      <c r="E24" s="11">
        <f t="shared" si="0"/>
        <v>1.05</v>
      </c>
      <c r="F24" s="11"/>
      <c r="G24" s="11">
        <v>1.05</v>
      </c>
    </row>
    <row r="25" spans="1:7" ht="15" customHeight="1">
      <c r="A25" s="26" t="s">
        <v>163</v>
      </c>
      <c r="B25" s="27"/>
      <c r="C25" s="27" t="s">
        <v>5</v>
      </c>
      <c r="D25" s="27" t="s">
        <v>164</v>
      </c>
      <c r="E25" s="11">
        <f t="shared" si="0"/>
        <v>1.18</v>
      </c>
      <c r="F25" s="11">
        <v>1.18</v>
      </c>
      <c r="G25" s="11"/>
    </row>
    <row r="26" spans="1:7" ht="15" customHeight="1">
      <c r="A26" s="26" t="s">
        <v>165</v>
      </c>
      <c r="B26" s="27"/>
      <c r="C26" s="27" t="s">
        <v>5</v>
      </c>
      <c r="D26" s="27" t="s">
        <v>166</v>
      </c>
      <c r="E26" s="11">
        <f t="shared" si="0"/>
        <v>1.18</v>
      </c>
      <c r="F26" s="11">
        <v>1.18</v>
      </c>
      <c r="G26" s="11"/>
    </row>
    <row r="27" spans="1:7" ht="15" customHeight="1">
      <c r="A27" s="26" t="s">
        <v>167</v>
      </c>
      <c r="B27" s="27"/>
      <c r="C27" s="27" t="s">
        <v>5</v>
      </c>
      <c r="D27" s="27" t="s">
        <v>168</v>
      </c>
      <c r="E27" s="11">
        <f t="shared" si="0"/>
        <v>10.02</v>
      </c>
      <c r="F27" s="11">
        <v>10.02</v>
      </c>
      <c r="G27" s="11"/>
    </row>
    <row r="28" spans="1:7" ht="15" customHeight="1">
      <c r="A28" s="26" t="s">
        <v>169</v>
      </c>
      <c r="B28" s="27"/>
      <c r="C28" s="27" t="s">
        <v>5</v>
      </c>
      <c r="D28" s="27" t="s">
        <v>170</v>
      </c>
      <c r="E28" s="11">
        <f t="shared" si="0"/>
        <v>10.02</v>
      </c>
      <c r="F28" s="11">
        <v>10.02</v>
      </c>
      <c r="G28" s="11"/>
    </row>
    <row r="29" spans="1:7" ht="15" customHeight="1">
      <c r="A29" s="26" t="s">
        <v>171</v>
      </c>
      <c r="B29" s="27"/>
      <c r="C29" s="27" t="s">
        <v>5</v>
      </c>
      <c r="D29" s="27" t="s">
        <v>172</v>
      </c>
      <c r="E29" s="11">
        <f t="shared" si="0"/>
        <v>10.02</v>
      </c>
      <c r="F29" s="11">
        <v>10.02</v>
      </c>
      <c r="G29" s="11"/>
    </row>
    <row r="30" spans="1:7" ht="15" customHeight="1">
      <c r="A30" s="26" t="s">
        <v>173</v>
      </c>
      <c r="B30" s="27"/>
      <c r="C30" s="27" t="s">
        <v>5</v>
      </c>
      <c r="D30" s="27" t="s">
        <v>174</v>
      </c>
      <c r="E30" s="11">
        <f t="shared" si="0"/>
        <v>0.7</v>
      </c>
      <c r="F30" s="11"/>
      <c r="G30" s="11">
        <v>0.7</v>
      </c>
    </row>
    <row r="31" spans="1:7" ht="15" customHeight="1">
      <c r="A31" s="26" t="s">
        <v>175</v>
      </c>
      <c r="B31" s="27"/>
      <c r="C31" s="27" t="s">
        <v>5</v>
      </c>
      <c r="D31" s="27" t="s">
        <v>176</v>
      </c>
      <c r="E31" s="11">
        <f t="shared" si="0"/>
        <v>0.7</v>
      </c>
      <c r="F31" s="11"/>
      <c r="G31" s="11">
        <v>0.7</v>
      </c>
    </row>
    <row r="32" spans="1:7" ht="15" customHeight="1">
      <c r="A32" s="26" t="s">
        <v>177</v>
      </c>
      <c r="B32" s="27"/>
      <c r="C32" s="27" t="s">
        <v>5</v>
      </c>
      <c r="D32" s="27" t="s">
        <v>178</v>
      </c>
      <c r="E32" s="11">
        <f t="shared" si="0"/>
        <v>0.7</v>
      </c>
      <c r="F32" s="11"/>
      <c r="G32" s="11">
        <v>0.7</v>
      </c>
    </row>
    <row r="33" spans="1:7" ht="15" customHeight="1">
      <c r="A33" s="26" t="s">
        <v>179</v>
      </c>
      <c r="B33" s="27"/>
      <c r="C33" s="27" t="s">
        <v>5</v>
      </c>
      <c r="D33" s="27" t="s">
        <v>180</v>
      </c>
      <c r="E33" s="11">
        <f t="shared" si="0"/>
        <v>623.7</v>
      </c>
      <c r="F33" s="11">
        <v>188.31</v>
      </c>
      <c r="G33" s="11">
        <v>435.39</v>
      </c>
    </row>
    <row r="34" spans="1:7" ht="15" customHeight="1">
      <c r="A34" s="26" t="s">
        <v>181</v>
      </c>
      <c r="B34" s="27"/>
      <c r="C34" s="27" t="s">
        <v>5</v>
      </c>
      <c r="D34" s="27" t="s">
        <v>182</v>
      </c>
      <c r="E34" s="11">
        <f t="shared" si="0"/>
        <v>0.1</v>
      </c>
      <c r="F34" s="11"/>
      <c r="G34" s="11">
        <v>0.1</v>
      </c>
    </row>
    <row r="35" spans="1:7" ht="15" customHeight="1">
      <c r="A35" s="26" t="s">
        <v>183</v>
      </c>
      <c r="B35" s="27"/>
      <c r="C35" s="27" t="s">
        <v>5</v>
      </c>
      <c r="D35" s="27" t="s">
        <v>184</v>
      </c>
      <c r="E35" s="11">
        <f t="shared" si="0"/>
        <v>0.1</v>
      </c>
      <c r="F35" s="11"/>
      <c r="G35" s="11">
        <v>0.1</v>
      </c>
    </row>
    <row r="36" spans="1:7" ht="15" customHeight="1">
      <c r="A36" s="26" t="s">
        <v>185</v>
      </c>
      <c r="B36" s="27"/>
      <c r="C36" s="27" t="s">
        <v>5</v>
      </c>
      <c r="D36" s="27" t="s">
        <v>186</v>
      </c>
      <c r="E36" s="11">
        <f t="shared" si="0"/>
        <v>318.82</v>
      </c>
      <c r="F36" s="11">
        <v>188.31</v>
      </c>
      <c r="G36" s="11">
        <v>130.51</v>
      </c>
    </row>
    <row r="37" spans="1:7" ht="15" customHeight="1">
      <c r="A37" s="26" t="s">
        <v>187</v>
      </c>
      <c r="B37" s="27"/>
      <c r="C37" s="27" t="s">
        <v>5</v>
      </c>
      <c r="D37" s="27" t="s">
        <v>188</v>
      </c>
      <c r="E37" s="11">
        <f t="shared" si="0"/>
        <v>188.31</v>
      </c>
      <c r="F37" s="11">
        <v>188.31</v>
      </c>
      <c r="G37" s="11"/>
    </row>
    <row r="38" spans="1:7" ht="15" customHeight="1">
      <c r="A38" s="26" t="s">
        <v>189</v>
      </c>
      <c r="B38" s="27"/>
      <c r="C38" s="27" t="s">
        <v>5</v>
      </c>
      <c r="D38" s="27" t="s">
        <v>190</v>
      </c>
      <c r="E38" s="11">
        <f t="shared" si="0"/>
        <v>65.49</v>
      </c>
      <c r="F38" s="11"/>
      <c r="G38" s="11">
        <v>65.49</v>
      </c>
    </row>
    <row r="39" spans="1:7" ht="15" customHeight="1">
      <c r="A39" s="26" t="s">
        <v>191</v>
      </c>
      <c r="B39" s="27"/>
      <c r="C39" s="27" t="s">
        <v>5</v>
      </c>
      <c r="D39" s="27" t="s">
        <v>192</v>
      </c>
      <c r="E39" s="11">
        <f aca="true" t="shared" si="1" ref="E39:E47">SUM(F39:G39)</f>
        <v>65.02</v>
      </c>
      <c r="F39" s="11"/>
      <c r="G39" s="11">
        <v>65.02</v>
      </c>
    </row>
    <row r="40" spans="1:7" ht="15" customHeight="1">
      <c r="A40" s="26" t="s">
        <v>193</v>
      </c>
      <c r="B40" s="27"/>
      <c r="C40" s="27" t="s">
        <v>5</v>
      </c>
      <c r="D40" s="27" t="s">
        <v>194</v>
      </c>
      <c r="E40" s="11">
        <f t="shared" si="1"/>
        <v>4.78</v>
      </c>
      <c r="F40" s="11"/>
      <c r="G40" s="11">
        <v>4.78</v>
      </c>
    </row>
    <row r="41" spans="1:7" ht="15" customHeight="1">
      <c r="A41" s="26" t="s">
        <v>195</v>
      </c>
      <c r="B41" s="27"/>
      <c r="C41" s="27" t="s">
        <v>5</v>
      </c>
      <c r="D41" s="27" t="s">
        <v>196</v>
      </c>
      <c r="E41" s="11">
        <f t="shared" si="1"/>
        <v>1.65</v>
      </c>
      <c r="F41" s="11"/>
      <c r="G41" s="11">
        <v>1.65</v>
      </c>
    </row>
    <row r="42" spans="1:7" ht="15" customHeight="1">
      <c r="A42" s="26" t="s">
        <v>197</v>
      </c>
      <c r="B42" s="27"/>
      <c r="C42" s="27" t="s">
        <v>5</v>
      </c>
      <c r="D42" s="27" t="s">
        <v>198</v>
      </c>
      <c r="E42" s="11">
        <f t="shared" si="1"/>
        <v>3.13</v>
      </c>
      <c r="F42" s="11"/>
      <c r="G42" s="11">
        <v>3.13</v>
      </c>
    </row>
    <row r="43" spans="1:7" ht="15" customHeight="1">
      <c r="A43" s="26" t="s">
        <v>199</v>
      </c>
      <c r="B43" s="27"/>
      <c r="C43" s="27" t="s">
        <v>5</v>
      </c>
      <c r="D43" s="27" t="s">
        <v>200</v>
      </c>
      <c r="E43" s="11">
        <f t="shared" si="1"/>
        <v>300</v>
      </c>
      <c r="F43" s="11"/>
      <c r="G43" s="11">
        <v>300</v>
      </c>
    </row>
    <row r="44" spans="1:7" ht="15" customHeight="1">
      <c r="A44" s="26" t="s">
        <v>201</v>
      </c>
      <c r="B44" s="27"/>
      <c r="C44" s="27" t="s">
        <v>5</v>
      </c>
      <c r="D44" s="27" t="s">
        <v>202</v>
      </c>
      <c r="E44" s="11">
        <f t="shared" si="1"/>
        <v>300</v>
      </c>
      <c r="F44" s="11"/>
      <c r="G44" s="11">
        <v>300</v>
      </c>
    </row>
    <row r="45" spans="1:7" ht="15" customHeight="1">
      <c r="A45" s="26" t="s">
        <v>203</v>
      </c>
      <c r="B45" s="27"/>
      <c r="C45" s="27" t="s">
        <v>5</v>
      </c>
      <c r="D45" s="27" t="s">
        <v>204</v>
      </c>
      <c r="E45" s="11">
        <f t="shared" si="1"/>
        <v>14.15</v>
      </c>
      <c r="F45" s="11">
        <v>14.15</v>
      </c>
      <c r="G45" s="11"/>
    </row>
    <row r="46" spans="1:7" ht="15" customHeight="1">
      <c r="A46" s="26" t="s">
        <v>205</v>
      </c>
      <c r="B46" s="27"/>
      <c r="C46" s="27" t="s">
        <v>5</v>
      </c>
      <c r="D46" s="27" t="s">
        <v>206</v>
      </c>
      <c r="E46" s="11">
        <f t="shared" si="1"/>
        <v>14.15</v>
      </c>
      <c r="F46" s="11">
        <v>14.15</v>
      </c>
      <c r="G46" s="11"/>
    </row>
    <row r="47" spans="1:7" ht="15" customHeight="1">
      <c r="A47" s="26" t="s">
        <v>207</v>
      </c>
      <c r="B47" s="27"/>
      <c r="C47" s="27" t="s">
        <v>5</v>
      </c>
      <c r="D47" s="26" t="s">
        <v>208</v>
      </c>
      <c r="E47" s="11">
        <f t="shared" si="1"/>
        <v>14.15</v>
      </c>
      <c r="F47" s="11">
        <v>14.15</v>
      </c>
      <c r="G47" s="11"/>
    </row>
    <row r="48" spans="1:7" ht="15" customHeight="1">
      <c r="A48" s="31" t="s">
        <v>252</v>
      </c>
      <c r="B48" s="32" t="s">
        <v>5</v>
      </c>
      <c r="C48" s="32" t="s">
        <v>5</v>
      </c>
      <c r="D48" s="32" t="s">
        <v>5</v>
      </c>
      <c r="E48" s="32" t="s">
        <v>5</v>
      </c>
      <c r="F48" s="32" t="s">
        <v>5</v>
      </c>
      <c r="G48" s="32" t="s">
        <v>5</v>
      </c>
    </row>
    <row r="50" ht="12.75">
      <c r="E50" s="35" t="s">
        <v>253</v>
      </c>
    </row>
    <row r="64" ht="12.75">
      <c r="F64" s="41" t="s">
        <v>254</v>
      </c>
    </row>
  </sheetData>
  <sheetProtection/>
  <mergeCells count="82">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G4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F7" sqref="F7:F34"/>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5" ht="19.5">
      <c r="A1" s="1" t="s">
        <v>255</v>
      </c>
      <c r="E1" s="1" t="s">
        <v>255</v>
      </c>
    </row>
    <row r="2" ht="12.75">
      <c r="I2" s="17" t="s">
        <v>256</v>
      </c>
    </row>
    <row r="3" spans="1:9" ht="12.75">
      <c r="A3" s="2" t="s">
        <v>119</v>
      </c>
      <c r="B3" s="36" t="s">
        <v>120</v>
      </c>
      <c r="I3" s="17" t="s">
        <v>3</v>
      </c>
    </row>
    <row r="4" spans="1:9" ht="15" customHeight="1">
      <c r="A4" s="3" t="s">
        <v>257</v>
      </c>
      <c r="B4" s="4" t="s">
        <v>5</v>
      </c>
      <c r="C4" s="4" t="s">
        <v>5</v>
      </c>
      <c r="D4" s="4" t="s">
        <v>258</v>
      </c>
      <c r="E4" s="4" t="s">
        <v>5</v>
      </c>
      <c r="F4" s="4" t="s">
        <v>5</v>
      </c>
      <c r="G4" s="4" t="s">
        <v>5</v>
      </c>
      <c r="H4" s="4" t="s">
        <v>5</v>
      </c>
      <c r="I4" s="4" t="s">
        <v>5</v>
      </c>
    </row>
    <row r="5" spans="1:9" ht="15" customHeight="1">
      <c r="A5" s="5" t="s">
        <v>259</v>
      </c>
      <c r="B5" s="6" t="s">
        <v>121</v>
      </c>
      <c r="C5" s="6" t="s">
        <v>260</v>
      </c>
      <c r="D5" s="6" t="s">
        <v>259</v>
      </c>
      <c r="E5" s="6" t="s">
        <v>121</v>
      </c>
      <c r="F5" s="6" t="s">
        <v>260</v>
      </c>
      <c r="G5" s="6" t="s">
        <v>259</v>
      </c>
      <c r="H5" s="6" t="s">
        <v>121</v>
      </c>
      <c r="I5" s="6" t="s">
        <v>260</v>
      </c>
    </row>
    <row r="6" spans="1:9" ht="15" customHeight="1">
      <c r="A6" s="5" t="s">
        <v>5</v>
      </c>
      <c r="B6" s="6" t="s">
        <v>5</v>
      </c>
      <c r="C6" s="6" t="s">
        <v>5</v>
      </c>
      <c r="D6" s="6" t="s">
        <v>5</v>
      </c>
      <c r="E6" s="6" t="s">
        <v>5</v>
      </c>
      <c r="F6" s="6" t="s">
        <v>5</v>
      </c>
      <c r="G6" s="6" t="s">
        <v>5</v>
      </c>
      <c r="H6" s="6" t="s">
        <v>5</v>
      </c>
      <c r="I6" s="6" t="s">
        <v>5</v>
      </c>
    </row>
    <row r="7" spans="1:9" ht="15" customHeight="1">
      <c r="A7" s="38" t="s">
        <v>261</v>
      </c>
      <c r="B7" s="39" t="s">
        <v>262</v>
      </c>
      <c r="C7" s="11">
        <f>SUM(C8:C20)</f>
        <v>319.3499999999999</v>
      </c>
      <c r="D7" s="39" t="s">
        <v>263</v>
      </c>
      <c r="E7" s="39" t="s">
        <v>264</v>
      </c>
      <c r="F7" s="11">
        <f>SUM(F8:F34)</f>
        <v>53.08</v>
      </c>
      <c r="G7" s="39" t="s">
        <v>265</v>
      </c>
      <c r="H7" s="39" t="s">
        <v>266</v>
      </c>
      <c r="I7" s="11" t="s">
        <v>5</v>
      </c>
    </row>
    <row r="8" spans="1:9" ht="15" customHeight="1">
      <c r="A8" s="38" t="s">
        <v>267</v>
      </c>
      <c r="B8" s="39" t="s">
        <v>268</v>
      </c>
      <c r="C8" s="11">
        <v>80.04</v>
      </c>
      <c r="D8" s="39" t="s">
        <v>269</v>
      </c>
      <c r="E8" s="39" t="s">
        <v>270</v>
      </c>
      <c r="F8" s="11">
        <v>4.11</v>
      </c>
      <c r="G8" s="39" t="s">
        <v>271</v>
      </c>
      <c r="H8" s="39" t="s">
        <v>272</v>
      </c>
      <c r="I8" s="11" t="s">
        <v>5</v>
      </c>
    </row>
    <row r="9" spans="1:9" ht="15" customHeight="1">
      <c r="A9" s="38" t="s">
        <v>273</v>
      </c>
      <c r="B9" s="39" t="s">
        <v>274</v>
      </c>
      <c r="C9" s="11">
        <v>50.25</v>
      </c>
      <c r="D9" s="39" t="s">
        <v>275</v>
      </c>
      <c r="E9" s="39" t="s">
        <v>276</v>
      </c>
      <c r="F9" s="11">
        <v>5.03</v>
      </c>
      <c r="G9" s="39" t="s">
        <v>277</v>
      </c>
      <c r="H9" s="39" t="s">
        <v>278</v>
      </c>
      <c r="I9" s="11" t="s">
        <v>5</v>
      </c>
    </row>
    <row r="10" spans="1:9" ht="15" customHeight="1">
      <c r="A10" s="38" t="s">
        <v>279</v>
      </c>
      <c r="B10" s="39" t="s">
        <v>280</v>
      </c>
      <c r="C10" s="11">
        <v>20.23</v>
      </c>
      <c r="D10" s="39" t="s">
        <v>281</v>
      </c>
      <c r="E10" s="39" t="s">
        <v>282</v>
      </c>
      <c r="F10" s="11"/>
      <c r="G10" s="39" t="s">
        <v>283</v>
      </c>
      <c r="H10" s="39" t="s">
        <v>284</v>
      </c>
      <c r="I10" s="11"/>
    </row>
    <row r="11" spans="1:9" ht="15" customHeight="1">
      <c r="A11" s="38" t="s">
        <v>285</v>
      </c>
      <c r="B11" s="39" t="s">
        <v>286</v>
      </c>
      <c r="C11" s="11" t="s">
        <v>5</v>
      </c>
      <c r="D11" s="39" t="s">
        <v>287</v>
      </c>
      <c r="E11" s="39" t="s">
        <v>288</v>
      </c>
      <c r="F11" s="11">
        <v>0.11</v>
      </c>
      <c r="G11" s="39" t="s">
        <v>289</v>
      </c>
      <c r="H11" s="39" t="s">
        <v>290</v>
      </c>
      <c r="I11" s="11"/>
    </row>
    <row r="12" spans="1:9" ht="15" customHeight="1">
      <c r="A12" s="38" t="s">
        <v>291</v>
      </c>
      <c r="B12" s="39" t="s">
        <v>292</v>
      </c>
      <c r="C12" s="11">
        <v>105.5</v>
      </c>
      <c r="D12" s="39" t="s">
        <v>293</v>
      </c>
      <c r="E12" s="39" t="s">
        <v>294</v>
      </c>
      <c r="F12" s="11"/>
      <c r="G12" s="39" t="s">
        <v>295</v>
      </c>
      <c r="H12" s="39" t="s">
        <v>296</v>
      </c>
      <c r="I12" s="11"/>
    </row>
    <row r="13" spans="1:9" ht="15" customHeight="1">
      <c r="A13" s="38" t="s">
        <v>297</v>
      </c>
      <c r="B13" s="39" t="s">
        <v>298</v>
      </c>
      <c r="C13" s="11">
        <v>19.26</v>
      </c>
      <c r="D13" s="39" t="s">
        <v>299</v>
      </c>
      <c r="E13" s="39" t="s">
        <v>300</v>
      </c>
      <c r="F13" s="11">
        <v>3.59</v>
      </c>
      <c r="G13" s="39" t="s">
        <v>301</v>
      </c>
      <c r="H13" s="39" t="s">
        <v>302</v>
      </c>
      <c r="I13" s="11"/>
    </row>
    <row r="14" spans="1:9" ht="15" customHeight="1">
      <c r="A14" s="38" t="s">
        <v>303</v>
      </c>
      <c r="B14" s="39" t="s">
        <v>304</v>
      </c>
      <c r="C14" s="11">
        <v>0.82</v>
      </c>
      <c r="D14" s="39" t="s">
        <v>305</v>
      </c>
      <c r="E14" s="39" t="s">
        <v>306</v>
      </c>
      <c r="F14" s="11">
        <v>0.12</v>
      </c>
      <c r="G14" s="39" t="s">
        <v>307</v>
      </c>
      <c r="H14" s="39" t="s">
        <v>308</v>
      </c>
      <c r="I14" s="11"/>
    </row>
    <row r="15" spans="1:9" ht="15" customHeight="1">
      <c r="A15" s="38" t="s">
        <v>309</v>
      </c>
      <c r="B15" s="39" t="s">
        <v>310</v>
      </c>
      <c r="C15" s="11">
        <v>10.84</v>
      </c>
      <c r="D15" s="39" t="s">
        <v>311</v>
      </c>
      <c r="E15" s="39" t="s">
        <v>312</v>
      </c>
      <c r="F15" s="11" t="s">
        <v>5</v>
      </c>
      <c r="G15" s="39" t="s">
        <v>313</v>
      </c>
      <c r="H15" s="39" t="s">
        <v>314</v>
      </c>
      <c r="I15" s="11"/>
    </row>
    <row r="16" spans="1:9" ht="15" customHeight="1">
      <c r="A16" s="38" t="s">
        <v>315</v>
      </c>
      <c r="B16" s="39" t="s">
        <v>316</v>
      </c>
      <c r="C16" s="11">
        <v>1.56</v>
      </c>
      <c r="D16" s="39" t="s">
        <v>317</v>
      </c>
      <c r="E16" s="39" t="s">
        <v>318</v>
      </c>
      <c r="F16" s="11"/>
      <c r="G16" s="39" t="s">
        <v>319</v>
      </c>
      <c r="H16" s="39" t="s">
        <v>320</v>
      </c>
      <c r="I16" s="11"/>
    </row>
    <row r="17" spans="1:9" ht="15" customHeight="1">
      <c r="A17" s="38" t="s">
        <v>321</v>
      </c>
      <c r="B17" s="39" t="s">
        <v>322</v>
      </c>
      <c r="C17" s="11">
        <v>2.09</v>
      </c>
      <c r="D17" s="39" t="s">
        <v>323</v>
      </c>
      <c r="E17" s="39" t="s">
        <v>324</v>
      </c>
      <c r="F17" s="11">
        <v>0.03</v>
      </c>
      <c r="G17" s="39" t="s">
        <v>325</v>
      </c>
      <c r="H17" s="39" t="s">
        <v>326</v>
      </c>
      <c r="I17" s="11"/>
    </row>
    <row r="18" spans="1:9" ht="15" customHeight="1">
      <c r="A18" s="38" t="s">
        <v>327</v>
      </c>
      <c r="B18" s="39" t="s">
        <v>208</v>
      </c>
      <c r="C18" s="11">
        <v>19.8</v>
      </c>
      <c r="D18" s="39" t="s">
        <v>328</v>
      </c>
      <c r="E18" s="39" t="s">
        <v>329</v>
      </c>
      <c r="F18" s="11" t="s">
        <v>5</v>
      </c>
      <c r="G18" s="39" t="s">
        <v>330</v>
      </c>
      <c r="H18" s="39" t="s">
        <v>331</v>
      </c>
      <c r="I18" s="11"/>
    </row>
    <row r="19" spans="1:9" ht="15" customHeight="1">
      <c r="A19" s="38" t="s">
        <v>332</v>
      </c>
      <c r="B19" s="39" t="s">
        <v>333</v>
      </c>
      <c r="C19" s="11" t="s">
        <v>5</v>
      </c>
      <c r="D19" s="39" t="s">
        <v>334</v>
      </c>
      <c r="E19" s="39" t="s">
        <v>335</v>
      </c>
      <c r="F19" s="11">
        <v>2.75</v>
      </c>
      <c r="G19" s="39" t="s">
        <v>336</v>
      </c>
      <c r="H19" s="39" t="s">
        <v>337</v>
      </c>
      <c r="I19" s="11"/>
    </row>
    <row r="20" spans="1:9" ht="15" customHeight="1">
      <c r="A20" s="38" t="s">
        <v>338</v>
      </c>
      <c r="B20" s="39" t="s">
        <v>339</v>
      </c>
      <c r="C20" s="11">
        <v>8.96</v>
      </c>
      <c r="D20" s="39" t="s">
        <v>340</v>
      </c>
      <c r="E20" s="39" t="s">
        <v>341</v>
      </c>
      <c r="F20" s="11" t="s">
        <v>5</v>
      </c>
      <c r="G20" s="39" t="s">
        <v>342</v>
      </c>
      <c r="H20" s="39" t="s">
        <v>343</v>
      </c>
      <c r="I20" s="11"/>
    </row>
    <row r="21" spans="1:9" ht="15" customHeight="1">
      <c r="A21" s="38" t="s">
        <v>344</v>
      </c>
      <c r="B21" s="39" t="s">
        <v>345</v>
      </c>
      <c r="C21" s="11">
        <f>SUM(C22:C33)</f>
        <v>6.12</v>
      </c>
      <c r="D21" s="39" t="s">
        <v>346</v>
      </c>
      <c r="E21" s="39" t="s">
        <v>347</v>
      </c>
      <c r="F21" s="11">
        <v>0.58</v>
      </c>
      <c r="G21" s="39" t="s">
        <v>348</v>
      </c>
      <c r="H21" s="39" t="s">
        <v>349</v>
      </c>
      <c r="I21" s="11"/>
    </row>
    <row r="22" spans="1:9" ht="15" customHeight="1">
      <c r="A22" s="38" t="s">
        <v>350</v>
      </c>
      <c r="B22" s="39" t="s">
        <v>351</v>
      </c>
      <c r="C22" s="11" t="s">
        <v>5</v>
      </c>
      <c r="D22" s="39" t="s">
        <v>352</v>
      </c>
      <c r="E22" s="39" t="s">
        <v>353</v>
      </c>
      <c r="F22" s="11">
        <v>0.24</v>
      </c>
      <c r="G22" s="39" t="s">
        <v>354</v>
      </c>
      <c r="H22" s="39" t="s">
        <v>355</v>
      </c>
      <c r="I22" s="11"/>
    </row>
    <row r="23" spans="1:9" ht="15" customHeight="1">
      <c r="A23" s="38" t="s">
        <v>356</v>
      </c>
      <c r="B23" s="39" t="s">
        <v>357</v>
      </c>
      <c r="C23" s="11" t="s">
        <v>5</v>
      </c>
      <c r="D23" s="39" t="s">
        <v>358</v>
      </c>
      <c r="E23" s="39" t="s">
        <v>359</v>
      </c>
      <c r="F23" s="11" t="s">
        <v>5</v>
      </c>
      <c r="G23" s="39" t="s">
        <v>360</v>
      </c>
      <c r="H23" s="39" t="s">
        <v>361</v>
      </c>
      <c r="I23" s="11"/>
    </row>
    <row r="24" spans="1:9" ht="15" customHeight="1">
      <c r="A24" s="38" t="s">
        <v>362</v>
      </c>
      <c r="B24" s="39" t="s">
        <v>363</v>
      </c>
      <c r="C24" s="11" t="s">
        <v>5</v>
      </c>
      <c r="D24" s="39" t="s">
        <v>364</v>
      </c>
      <c r="E24" s="39" t="s">
        <v>365</v>
      </c>
      <c r="F24" s="11" t="s">
        <v>5</v>
      </c>
      <c r="G24" s="39" t="s">
        <v>366</v>
      </c>
      <c r="H24" s="39" t="s">
        <v>367</v>
      </c>
      <c r="I24" s="11"/>
    </row>
    <row r="25" spans="1:9" ht="15" customHeight="1">
      <c r="A25" s="38" t="s">
        <v>368</v>
      </c>
      <c r="B25" s="39" t="s">
        <v>369</v>
      </c>
      <c r="C25" s="11" t="s">
        <v>5</v>
      </c>
      <c r="D25" s="39" t="s">
        <v>370</v>
      </c>
      <c r="E25" s="39" t="s">
        <v>371</v>
      </c>
      <c r="F25" s="11" t="s">
        <v>5</v>
      </c>
      <c r="G25" s="39" t="s">
        <v>372</v>
      </c>
      <c r="H25" s="39" t="s">
        <v>373</v>
      </c>
      <c r="I25" s="11"/>
    </row>
    <row r="26" spans="1:9" ht="15" customHeight="1">
      <c r="A26" s="38" t="s">
        <v>374</v>
      </c>
      <c r="B26" s="39" t="s">
        <v>375</v>
      </c>
      <c r="C26" s="11">
        <v>6.12</v>
      </c>
      <c r="D26" s="39" t="s">
        <v>376</v>
      </c>
      <c r="E26" s="39" t="s">
        <v>377</v>
      </c>
      <c r="F26" s="11" t="s">
        <v>5</v>
      </c>
      <c r="G26" s="39" t="s">
        <v>378</v>
      </c>
      <c r="H26" s="39" t="s">
        <v>379</v>
      </c>
      <c r="I26" s="11" t="s">
        <v>5</v>
      </c>
    </row>
    <row r="27" spans="1:9" ht="15" customHeight="1">
      <c r="A27" s="38" t="s">
        <v>380</v>
      </c>
      <c r="B27" s="39" t="s">
        <v>381</v>
      </c>
      <c r="C27" s="11" t="s">
        <v>5</v>
      </c>
      <c r="D27" s="39" t="s">
        <v>382</v>
      </c>
      <c r="E27" s="39" t="s">
        <v>383</v>
      </c>
      <c r="F27" s="11">
        <v>2.87</v>
      </c>
      <c r="G27" s="39" t="s">
        <v>384</v>
      </c>
      <c r="H27" s="39" t="s">
        <v>210</v>
      </c>
      <c r="I27" s="11" t="s">
        <v>5</v>
      </c>
    </row>
    <row r="28" spans="1:9" ht="15" customHeight="1">
      <c r="A28" s="38" t="s">
        <v>385</v>
      </c>
      <c r="B28" s="39" t="s">
        <v>386</v>
      </c>
      <c r="C28" s="11" t="s">
        <v>5</v>
      </c>
      <c r="D28" s="39" t="s">
        <v>387</v>
      </c>
      <c r="E28" s="39" t="s">
        <v>388</v>
      </c>
      <c r="F28" s="11">
        <v>16.6</v>
      </c>
      <c r="G28" s="39" t="s">
        <v>389</v>
      </c>
      <c r="H28" s="39" t="s">
        <v>390</v>
      </c>
      <c r="I28" s="11" t="s">
        <v>5</v>
      </c>
    </row>
    <row r="29" spans="1:9" ht="15" customHeight="1">
      <c r="A29" s="38" t="s">
        <v>391</v>
      </c>
      <c r="B29" s="39" t="s">
        <v>392</v>
      </c>
      <c r="C29" s="11" t="s">
        <v>5</v>
      </c>
      <c r="D29" s="39" t="s">
        <v>393</v>
      </c>
      <c r="E29" s="39" t="s">
        <v>394</v>
      </c>
      <c r="F29" s="11" t="s">
        <v>5</v>
      </c>
      <c r="G29" s="39" t="s">
        <v>395</v>
      </c>
      <c r="H29" s="39" t="s">
        <v>396</v>
      </c>
      <c r="I29" s="11" t="s">
        <v>5</v>
      </c>
    </row>
    <row r="30" spans="1:9" ht="15" customHeight="1">
      <c r="A30" s="38" t="s">
        <v>397</v>
      </c>
      <c r="B30" s="39" t="s">
        <v>398</v>
      </c>
      <c r="C30" s="11"/>
      <c r="D30" s="39" t="s">
        <v>399</v>
      </c>
      <c r="E30" s="39" t="s">
        <v>400</v>
      </c>
      <c r="F30" s="11" t="s">
        <v>5</v>
      </c>
      <c r="G30" s="39" t="s">
        <v>401</v>
      </c>
      <c r="H30" s="39" t="s">
        <v>402</v>
      </c>
      <c r="I30" s="11" t="s">
        <v>5</v>
      </c>
    </row>
    <row r="31" spans="1:9" ht="15" customHeight="1">
      <c r="A31" s="38" t="s">
        <v>403</v>
      </c>
      <c r="B31" s="39" t="s">
        <v>404</v>
      </c>
      <c r="C31" s="11" t="s">
        <v>5</v>
      </c>
      <c r="D31" s="39" t="s">
        <v>405</v>
      </c>
      <c r="E31" s="39" t="s">
        <v>406</v>
      </c>
      <c r="F31" s="11" t="s">
        <v>5</v>
      </c>
      <c r="G31" s="39" t="s">
        <v>407</v>
      </c>
      <c r="H31" s="39" t="s">
        <v>408</v>
      </c>
      <c r="I31" s="11" t="s">
        <v>5</v>
      </c>
    </row>
    <row r="32" spans="1:9" ht="15" customHeight="1">
      <c r="A32" s="38" t="s">
        <v>409</v>
      </c>
      <c r="B32" s="39" t="s">
        <v>410</v>
      </c>
      <c r="C32" s="11" t="s">
        <v>5</v>
      </c>
      <c r="D32" s="39" t="s">
        <v>411</v>
      </c>
      <c r="E32" s="39" t="s">
        <v>412</v>
      </c>
      <c r="F32" s="11">
        <v>11.66</v>
      </c>
      <c r="G32" s="39" t="s">
        <v>413</v>
      </c>
      <c r="H32" s="39" t="s">
        <v>217</v>
      </c>
      <c r="I32" s="11" t="s">
        <v>5</v>
      </c>
    </row>
    <row r="33" spans="1:9" ht="15" customHeight="1">
      <c r="A33" s="38" t="s">
        <v>414</v>
      </c>
      <c r="B33" s="39" t="s">
        <v>415</v>
      </c>
      <c r="C33" s="11" t="s">
        <v>5</v>
      </c>
      <c r="D33" s="39" t="s">
        <v>416</v>
      </c>
      <c r="E33" s="39" t="s">
        <v>417</v>
      </c>
      <c r="F33" s="11" t="s">
        <v>5</v>
      </c>
      <c r="G33" s="39" t="s">
        <v>5</v>
      </c>
      <c r="H33" s="39" t="s">
        <v>5</v>
      </c>
      <c r="I33" s="11" t="s">
        <v>5</v>
      </c>
    </row>
    <row r="34" spans="1:9" ht="15" customHeight="1">
      <c r="A34" s="38" t="s">
        <v>5</v>
      </c>
      <c r="B34" s="39" t="s">
        <v>5</v>
      </c>
      <c r="C34" s="11" t="s">
        <v>5</v>
      </c>
      <c r="D34" s="39" t="s">
        <v>418</v>
      </c>
      <c r="E34" s="39" t="s">
        <v>419</v>
      </c>
      <c r="F34" s="11">
        <v>5.39</v>
      </c>
      <c r="G34" s="39" t="s">
        <v>5</v>
      </c>
      <c r="H34" s="39" t="s">
        <v>5</v>
      </c>
      <c r="I34" s="11" t="s">
        <v>5</v>
      </c>
    </row>
    <row r="35" spans="1:9" ht="15" customHeight="1">
      <c r="A35" s="40" t="s">
        <v>420</v>
      </c>
      <c r="B35" s="7" t="s">
        <v>5</v>
      </c>
      <c r="C35" s="11">
        <f>C7+C21</f>
        <v>325.4699999999999</v>
      </c>
      <c r="D35" s="7" t="s">
        <v>421</v>
      </c>
      <c r="E35" s="7" t="s">
        <v>5</v>
      </c>
      <c r="F35" s="7" t="s">
        <v>5</v>
      </c>
      <c r="G35" s="7" t="s">
        <v>5</v>
      </c>
      <c r="H35" s="7" t="s">
        <v>5</v>
      </c>
      <c r="I35" s="11">
        <f>F7</f>
        <v>53.08</v>
      </c>
    </row>
    <row r="36" spans="1:9" ht="15" customHeight="1">
      <c r="A36" s="31" t="s">
        <v>422</v>
      </c>
      <c r="B36" s="32" t="s">
        <v>5</v>
      </c>
      <c r="C36" s="32" t="s">
        <v>5</v>
      </c>
      <c r="D36" s="32" t="s">
        <v>5</v>
      </c>
      <c r="E36" s="32" t="s">
        <v>5</v>
      </c>
      <c r="F36" s="32" t="s">
        <v>5</v>
      </c>
      <c r="G36" s="32" t="s">
        <v>5</v>
      </c>
      <c r="H36" s="32" t="s">
        <v>5</v>
      </c>
      <c r="I36" s="32" t="s">
        <v>5</v>
      </c>
    </row>
    <row r="38" ht="12.75">
      <c r="E38" s="16" t="s">
        <v>423</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
  <sheetViews>
    <sheetView workbookViewId="0" topLeftCell="A1">
      <selection activeCell="E7" sqref="E7:J13"/>
    </sheetView>
  </sheetViews>
  <sheetFormatPr defaultColWidth="8.8515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6" ht="19.5">
      <c r="A1" s="1" t="s">
        <v>424</v>
      </c>
      <c r="F1" s="1" t="s">
        <v>424</v>
      </c>
    </row>
    <row r="2" ht="12.75">
      <c r="J2" s="17" t="s">
        <v>425</v>
      </c>
    </row>
    <row r="3" spans="1:10" ht="12.75">
      <c r="A3" s="2" t="s">
        <v>119</v>
      </c>
      <c r="C3" s="36" t="s">
        <v>120</v>
      </c>
      <c r="J3" s="17" t="s">
        <v>3</v>
      </c>
    </row>
    <row r="4" spans="1:10" ht="15" customHeight="1">
      <c r="A4" s="19" t="s">
        <v>426</v>
      </c>
      <c r="B4" s="20" t="s">
        <v>5</v>
      </c>
      <c r="C4" s="20" t="s">
        <v>5</v>
      </c>
      <c r="D4" s="20" t="s">
        <v>121</v>
      </c>
      <c r="E4" s="20" t="s">
        <v>105</v>
      </c>
      <c r="F4" s="20" t="s">
        <v>427</v>
      </c>
      <c r="G4" s="20" t="s">
        <v>251</v>
      </c>
      <c r="H4" s="20" t="s">
        <v>5</v>
      </c>
      <c r="I4" s="20" t="s">
        <v>5</v>
      </c>
      <c r="J4" s="20" t="s">
        <v>107</v>
      </c>
    </row>
    <row r="5" spans="1:10" ht="42" customHeight="1">
      <c r="A5" s="5" t="s">
        <v>128</v>
      </c>
      <c r="B5" s="6" t="s">
        <v>5</v>
      </c>
      <c r="C5" s="6" t="s">
        <v>5</v>
      </c>
      <c r="D5" s="6" t="s">
        <v>121</v>
      </c>
      <c r="E5" s="6" t="s">
        <v>132</v>
      </c>
      <c r="F5" s="6" t="s">
        <v>132</v>
      </c>
      <c r="G5" s="6" t="s">
        <v>129</v>
      </c>
      <c r="H5" s="6" t="s">
        <v>222</v>
      </c>
      <c r="I5" s="6" t="s">
        <v>223</v>
      </c>
      <c r="J5" s="6" t="s">
        <v>132</v>
      </c>
    </row>
    <row r="6" spans="1:10" ht="15" customHeight="1">
      <c r="A6" s="5" t="s">
        <v>428</v>
      </c>
      <c r="B6" s="6" t="s">
        <v>130</v>
      </c>
      <c r="C6" s="6" t="s">
        <v>131</v>
      </c>
      <c r="D6" s="6" t="s">
        <v>10</v>
      </c>
      <c r="E6" s="7" t="s">
        <v>11</v>
      </c>
      <c r="F6" s="7" t="s">
        <v>12</v>
      </c>
      <c r="G6" s="7" t="s">
        <v>20</v>
      </c>
      <c r="H6" s="7" t="s">
        <v>24</v>
      </c>
      <c r="I6" s="7" t="s">
        <v>28</v>
      </c>
      <c r="J6" s="7" t="s">
        <v>32</v>
      </c>
    </row>
    <row r="7" spans="1:10" ht="15" customHeight="1">
      <c r="A7" s="5" t="s">
        <v>429</v>
      </c>
      <c r="B7" s="6" t="s">
        <v>5</v>
      </c>
      <c r="C7" s="6" t="s">
        <v>5</v>
      </c>
      <c r="D7" s="6" t="s">
        <v>132</v>
      </c>
      <c r="E7" s="37" t="s">
        <v>5</v>
      </c>
      <c r="F7" s="11">
        <v>50</v>
      </c>
      <c r="G7" s="11">
        <v>50</v>
      </c>
      <c r="H7" s="37" t="s">
        <v>5</v>
      </c>
      <c r="I7" s="11">
        <v>50</v>
      </c>
      <c r="J7" s="37" t="s">
        <v>5</v>
      </c>
    </row>
    <row r="8" spans="1:10" ht="15" customHeight="1">
      <c r="A8" s="26" t="s">
        <v>209</v>
      </c>
      <c r="B8" s="27"/>
      <c r="C8" s="27" t="s">
        <v>5</v>
      </c>
      <c r="D8" s="27" t="s">
        <v>210</v>
      </c>
      <c r="E8" s="11" t="s">
        <v>5</v>
      </c>
      <c r="F8" s="11">
        <v>50</v>
      </c>
      <c r="G8" s="11">
        <v>50</v>
      </c>
      <c r="H8" s="11" t="s">
        <v>5</v>
      </c>
      <c r="I8" s="11">
        <v>50</v>
      </c>
      <c r="J8" s="11" t="s">
        <v>5</v>
      </c>
    </row>
    <row r="9" spans="1:10" ht="15" customHeight="1">
      <c r="A9" s="26" t="s">
        <v>211</v>
      </c>
      <c r="B9" s="27"/>
      <c r="C9" s="27" t="s">
        <v>5</v>
      </c>
      <c r="D9" s="27" t="s">
        <v>212</v>
      </c>
      <c r="E9" s="11" t="s">
        <v>5</v>
      </c>
      <c r="F9" s="11">
        <v>50</v>
      </c>
      <c r="G9" s="11">
        <v>50</v>
      </c>
      <c r="H9" s="11" t="s">
        <v>5</v>
      </c>
      <c r="I9" s="11">
        <v>50</v>
      </c>
      <c r="J9" s="11" t="s">
        <v>5</v>
      </c>
    </row>
    <row r="10" spans="1:10" ht="15" customHeight="1">
      <c r="A10" s="26" t="s">
        <v>213</v>
      </c>
      <c r="B10" s="27"/>
      <c r="C10" s="27" t="s">
        <v>5</v>
      </c>
      <c r="D10" s="27" t="s">
        <v>214</v>
      </c>
      <c r="E10" s="11" t="s">
        <v>5</v>
      </c>
      <c r="F10" s="11">
        <v>50</v>
      </c>
      <c r="G10" s="11">
        <v>50</v>
      </c>
      <c r="H10" s="11" t="s">
        <v>5</v>
      </c>
      <c r="I10" s="11">
        <v>50</v>
      </c>
      <c r="J10" s="11" t="s">
        <v>5</v>
      </c>
    </row>
    <row r="11" spans="1:10" ht="15" customHeight="1">
      <c r="A11" s="26" t="s">
        <v>5</v>
      </c>
      <c r="B11" s="27" t="s">
        <v>5</v>
      </c>
      <c r="C11" s="27" t="s">
        <v>5</v>
      </c>
      <c r="D11" s="27" t="s">
        <v>5</v>
      </c>
      <c r="E11" s="11" t="s">
        <v>5</v>
      </c>
      <c r="F11" s="11" t="s">
        <v>5</v>
      </c>
      <c r="G11" s="11" t="s">
        <v>5</v>
      </c>
      <c r="H11" s="11" t="s">
        <v>5</v>
      </c>
      <c r="I11" s="11" t="s">
        <v>5</v>
      </c>
      <c r="J11" s="11" t="s">
        <v>5</v>
      </c>
    </row>
    <row r="12" spans="1:10" ht="15" customHeight="1">
      <c r="A12" s="26" t="s">
        <v>5</v>
      </c>
      <c r="B12" s="27" t="s">
        <v>5</v>
      </c>
      <c r="C12" s="27" t="s">
        <v>5</v>
      </c>
      <c r="D12" s="27" t="s">
        <v>5</v>
      </c>
      <c r="E12" s="11" t="s">
        <v>5</v>
      </c>
      <c r="F12" s="11" t="s">
        <v>5</v>
      </c>
      <c r="G12" s="11" t="s">
        <v>5</v>
      </c>
      <c r="H12" s="11" t="s">
        <v>5</v>
      </c>
      <c r="I12" s="11" t="s">
        <v>5</v>
      </c>
      <c r="J12" s="11" t="s">
        <v>5</v>
      </c>
    </row>
    <row r="13" spans="1:10" ht="15" customHeight="1">
      <c r="A13" s="26" t="s">
        <v>5</v>
      </c>
      <c r="B13" s="27" t="s">
        <v>5</v>
      </c>
      <c r="C13" s="27" t="s">
        <v>5</v>
      </c>
      <c r="D13" s="27" t="s">
        <v>5</v>
      </c>
      <c r="E13" s="11" t="s">
        <v>5</v>
      </c>
      <c r="F13" s="11" t="s">
        <v>5</v>
      </c>
      <c r="G13" s="11" t="s">
        <v>5</v>
      </c>
      <c r="H13" s="11" t="s">
        <v>5</v>
      </c>
      <c r="I13" s="11" t="s">
        <v>5</v>
      </c>
      <c r="J13" s="11" t="s">
        <v>5</v>
      </c>
    </row>
    <row r="14" spans="1:10" ht="15" customHeight="1">
      <c r="A14" s="31" t="s">
        <v>430</v>
      </c>
      <c r="B14" s="32" t="s">
        <v>5</v>
      </c>
      <c r="C14" s="32" t="s">
        <v>5</v>
      </c>
      <c r="D14" s="32" t="s">
        <v>5</v>
      </c>
      <c r="E14" s="32" t="s">
        <v>5</v>
      </c>
      <c r="F14" s="32" t="s">
        <v>5</v>
      </c>
      <c r="G14" s="32" t="s">
        <v>5</v>
      </c>
      <c r="H14" s="32" t="s">
        <v>5</v>
      </c>
      <c r="I14" s="32" t="s">
        <v>5</v>
      </c>
      <c r="J14" s="32" t="s">
        <v>5</v>
      </c>
    </row>
    <row r="15" spans="1:10" ht="15" customHeight="1">
      <c r="A15" s="31" t="s">
        <v>5</v>
      </c>
      <c r="B15" s="32" t="s">
        <v>5</v>
      </c>
      <c r="C15" s="32" t="s">
        <v>5</v>
      </c>
      <c r="D15" s="32" t="s">
        <v>5</v>
      </c>
      <c r="E15" s="32" t="s">
        <v>5</v>
      </c>
      <c r="F15" s="32" t="s">
        <v>5</v>
      </c>
      <c r="G15" s="32" t="s">
        <v>5</v>
      </c>
      <c r="H15" s="32" t="s">
        <v>5</v>
      </c>
      <c r="I15" s="32" t="s">
        <v>5</v>
      </c>
      <c r="J15" s="32" t="s">
        <v>5</v>
      </c>
    </row>
    <row r="17" ht="12.75">
      <c r="F17" s="35" t="s">
        <v>431</v>
      </c>
    </row>
  </sheetData>
  <sheetProtection/>
  <mergeCells count="56">
    <mergeCell ref="A1:J1"/>
    <mergeCell ref="A4:D4"/>
    <mergeCell ref="G4:I4"/>
    <mergeCell ref="A5:C5"/>
    <mergeCell ref="A6:D6"/>
    <mergeCell ref="A7:D7"/>
    <mergeCell ref="A8:C8"/>
    <mergeCell ref="A9:C9"/>
    <mergeCell ref="A10:C10"/>
    <mergeCell ref="A11:C11"/>
    <mergeCell ref="A12:C12"/>
    <mergeCell ref="A13:C13"/>
    <mergeCell ref="A14:J14"/>
    <mergeCell ref="B15:J15"/>
    <mergeCell ref="E4:E5"/>
    <mergeCell ref="F4:F5"/>
    <mergeCell ref="J4:J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D25" sqref="D25"/>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5" ht="19.5">
      <c r="A1" s="1" t="s">
        <v>432</v>
      </c>
      <c r="E1" s="1" t="s">
        <v>432</v>
      </c>
    </row>
    <row r="2" ht="12.75">
      <c r="G2" s="17" t="s">
        <v>433</v>
      </c>
    </row>
    <row r="3" spans="1:7" ht="12.75">
      <c r="A3" s="2" t="s">
        <v>119</v>
      </c>
      <c r="C3" t="s">
        <v>120</v>
      </c>
      <c r="G3" s="17" t="s">
        <v>3</v>
      </c>
    </row>
    <row r="4" spans="1:7" ht="20.25" customHeight="1">
      <c r="A4" s="19" t="s">
        <v>7</v>
      </c>
      <c r="B4" s="20" t="s">
        <v>5</v>
      </c>
      <c r="C4" s="20" t="s">
        <v>5</v>
      </c>
      <c r="D4" s="20" t="s">
        <v>121</v>
      </c>
      <c r="E4" s="20" t="s">
        <v>251</v>
      </c>
      <c r="F4" s="20" t="s">
        <v>5</v>
      </c>
      <c r="G4" s="20" t="s">
        <v>5</v>
      </c>
    </row>
    <row r="5" spans="1:7" ht="15" customHeight="1">
      <c r="A5" s="5" t="s">
        <v>128</v>
      </c>
      <c r="B5" s="6" t="s">
        <v>5</v>
      </c>
      <c r="C5" s="6" t="s">
        <v>5</v>
      </c>
      <c r="D5" s="6" t="s">
        <v>121</v>
      </c>
      <c r="E5" s="6" t="s">
        <v>132</v>
      </c>
      <c r="F5" s="6" t="s">
        <v>222</v>
      </c>
      <c r="G5" s="6" t="s">
        <v>223</v>
      </c>
    </row>
    <row r="6" spans="1:7" ht="15" customHeight="1">
      <c r="A6" s="5" t="s">
        <v>5</v>
      </c>
      <c r="B6" s="6" t="s">
        <v>5</v>
      </c>
      <c r="C6" s="6" t="s">
        <v>5</v>
      </c>
      <c r="D6" s="6" t="s">
        <v>5</v>
      </c>
      <c r="E6" s="6" t="s">
        <v>5</v>
      </c>
      <c r="F6" s="6" t="s">
        <v>5</v>
      </c>
      <c r="G6" s="6" t="s">
        <v>5</v>
      </c>
    </row>
    <row r="7" spans="1:7" ht="30.75" customHeight="1">
      <c r="A7" s="5" t="s">
        <v>5</v>
      </c>
      <c r="B7" s="6" t="s">
        <v>5</v>
      </c>
      <c r="C7" s="6" t="s">
        <v>5</v>
      </c>
      <c r="D7" s="6" t="s">
        <v>121</v>
      </c>
      <c r="E7" s="6" t="s">
        <v>5</v>
      </c>
      <c r="F7" s="6" t="s">
        <v>5</v>
      </c>
      <c r="G7" s="6" t="s">
        <v>5</v>
      </c>
    </row>
    <row r="8" spans="1:7" ht="15" customHeight="1">
      <c r="A8" s="21" t="s">
        <v>10</v>
      </c>
      <c r="B8" s="22" t="s">
        <v>130</v>
      </c>
      <c r="C8" s="22" t="s">
        <v>131</v>
      </c>
      <c r="D8" s="22" t="s">
        <v>10</v>
      </c>
      <c r="E8" s="7" t="s">
        <v>20</v>
      </c>
      <c r="F8" s="23" t="s">
        <v>5</v>
      </c>
      <c r="G8" s="23" t="s">
        <v>5</v>
      </c>
    </row>
    <row r="9" spans="1:7" ht="15" customHeight="1">
      <c r="A9" s="5" t="s">
        <v>132</v>
      </c>
      <c r="B9" s="6" t="s">
        <v>5</v>
      </c>
      <c r="C9" s="6" t="s">
        <v>5</v>
      </c>
      <c r="D9" s="6" t="s">
        <v>132</v>
      </c>
      <c r="E9" s="24" t="s">
        <v>434</v>
      </c>
      <c r="F9" s="25" t="s">
        <v>5</v>
      </c>
      <c r="G9" s="25" t="s">
        <v>5</v>
      </c>
    </row>
    <row r="10" spans="1:7" ht="15" customHeight="1">
      <c r="A10" s="26" t="s">
        <v>5</v>
      </c>
      <c r="B10" s="27" t="s">
        <v>5</v>
      </c>
      <c r="C10" s="27" t="s">
        <v>5</v>
      </c>
      <c r="D10" s="27" t="s">
        <v>5</v>
      </c>
      <c r="E10" s="28" t="s">
        <v>5</v>
      </c>
      <c r="F10" s="29" t="s">
        <v>5</v>
      </c>
      <c r="G10" s="29" t="s">
        <v>5</v>
      </c>
    </row>
    <row r="11" spans="1:7" ht="15" customHeight="1">
      <c r="A11" s="26" t="s">
        <v>5</v>
      </c>
      <c r="B11" s="27" t="s">
        <v>5</v>
      </c>
      <c r="C11" s="27" t="s">
        <v>5</v>
      </c>
      <c r="D11" s="27" t="s">
        <v>5</v>
      </c>
      <c r="E11" s="28" t="s">
        <v>5</v>
      </c>
      <c r="F11" s="29" t="s">
        <v>5</v>
      </c>
      <c r="G11" s="29" t="s">
        <v>5</v>
      </c>
    </row>
    <row r="12" spans="1:7" ht="15" customHeight="1">
      <c r="A12" s="26" t="s">
        <v>5</v>
      </c>
      <c r="B12" s="27" t="s">
        <v>5</v>
      </c>
      <c r="C12" s="27" t="s">
        <v>5</v>
      </c>
      <c r="D12" s="27" t="s">
        <v>5</v>
      </c>
      <c r="E12" s="28" t="s">
        <v>5</v>
      </c>
      <c r="F12" s="29" t="s">
        <v>5</v>
      </c>
      <c r="G12" s="29" t="s">
        <v>5</v>
      </c>
    </row>
    <row r="13" spans="1:7" ht="15" customHeight="1">
      <c r="A13" s="26" t="s">
        <v>5</v>
      </c>
      <c r="B13" s="27" t="s">
        <v>5</v>
      </c>
      <c r="C13" s="27" t="s">
        <v>5</v>
      </c>
      <c r="D13" s="27" t="s">
        <v>5</v>
      </c>
      <c r="E13" s="28" t="s">
        <v>5</v>
      </c>
      <c r="F13" s="29" t="s">
        <v>5</v>
      </c>
      <c r="G13" s="29" t="s">
        <v>5</v>
      </c>
    </row>
    <row r="14" spans="1:7" ht="15" customHeight="1">
      <c r="A14" s="26" t="s">
        <v>5</v>
      </c>
      <c r="B14" s="27" t="s">
        <v>5</v>
      </c>
      <c r="C14" s="27" t="s">
        <v>5</v>
      </c>
      <c r="D14" s="27" t="s">
        <v>5</v>
      </c>
      <c r="E14" s="28" t="s">
        <v>5</v>
      </c>
      <c r="F14" s="29" t="s">
        <v>5</v>
      </c>
      <c r="G14" s="29" t="s">
        <v>5</v>
      </c>
    </row>
    <row r="15" spans="1:7" ht="15" customHeight="1">
      <c r="A15" s="26" t="s">
        <v>5</v>
      </c>
      <c r="B15" s="27" t="s">
        <v>5</v>
      </c>
      <c r="C15" s="27" t="s">
        <v>5</v>
      </c>
      <c r="D15" s="27" t="s">
        <v>5</v>
      </c>
      <c r="E15" s="28" t="s">
        <v>5</v>
      </c>
      <c r="F15" s="29" t="s">
        <v>5</v>
      </c>
      <c r="G15" s="29" t="s">
        <v>5</v>
      </c>
    </row>
    <row r="16" spans="1:7" ht="21" customHeight="1">
      <c r="A16" s="30" t="s">
        <v>435</v>
      </c>
      <c r="B16" s="30"/>
      <c r="C16" s="30"/>
      <c r="D16" s="30"/>
      <c r="E16" s="30"/>
      <c r="F16" s="30"/>
      <c r="G16" s="30"/>
    </row>
    <row r="17" spans="1:7" ht="15" customHeight="1">
      <c r="A17" s="31" t="s">
        <v>5</v>
      </c>
      <c r="B17" s="32" t="s">
        <v>5</v>
      </c>
      <c r="C17" s="32" t="s">
        <v>5</v>
      </c>
      <c r="D17" s="32" t="s">
        <v>5</v>
      </c>
      <c r="E17" s="32" t="s">
        <v>5</v>
      </c>
      <c r="F17" s="33" t="s">
        <v>5</v>
      </c>
      <c r="G17" s="33" t="s">
        <v>5</v>
      </c>
    </row>
    <row r="18" spans="1:7" ht="15" customHeight="1">
      <c r="A18" s="34" t="s">
        <v>5</v>
      </c>
      <c r="B18" s="33" t="s">
        <v>5</v>
      </c>
      <c r="C18" s="33" t="s">
        <v>5</v>
      </c>
      <c r="D18" s="33" t="s">
        <v>5</v>
      </c>
      <c r="E18" s="33" t="s">
        <v>5</v>
      </c>
      <c r="F18" s="33" t="s">
        <v>5</v>
      </c>
      <c r="G18" s="33" t="s">
        <v>5</v>
      </c>
    </row>
    <row r="20" ht="12.75">
      <c r="E20" s="35" t="s">
        <v>436</v>
      </c>
    </row>
  </sheetData>
  <sheetProtection/>
  <mergeCells count="66">
    <mergeCell ref="A1:G1"/>
    <mergeCell ref="A4:D4"/>
    <mergeCell ref="E4:G4"/>
    <mergeCell ref="A8:D8"/>
    <mergeCell ref="A9:D9"/>
    <mergeCell ref="A10:C10"/>
    <mergeCell ref="A11:C11"/>
    <mergeCell ref="A12:C12"/>
    <mergeCell ref="A13:C13"/>
    <mergeCell ref="A14:C14"/>
    <mergeCell ref="A15:C15"/>
    <mergeCell ref="A16:G16"/>
    <mergeCell ref="B17:E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workbookViewId="0" topLeftCell="A1">
      <selection activeCell="N23" sqref="N23"/>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7" ht="19.5">
      <c r="A1" s="1" t="s">
        <v>437</v>
      </c>
      <c r="G1" s="1" t="s">
        <v>437</v>
      </c>
    </row>
    <row r="2" ht="12.75">
      <c r="L2" s="17" t="s">
        <v>438</v>
      </c>
    </row>
    <row r="3" spans="1:12" ht="12.75">
      <c r="A3" s="2" t="s">
        <v>119</v>
      </c>
      <c r="B3" t="s">
        <v>120</v>
      </c>
      <c r="L3" s="17" t="s">
        <v>3</v>
      </c>
    </row>
    <row r="4" spans="1:12" ht="21.75" customHeight="1">
      <c r="A4" s="3" t="s">
        <v>439</v>
      </c>
      <c r="B4" s="4" t="s">
        <v>5</v>
      </c>
      <c r="C4" s="4" t="s">
        <v>5</v>
      </c>
      <c r="D4" s="4" t="s">
        <v>258</v>
      </c>
      <c r="E4" s="4" t="s">
        <v>5</v>
      </c>
      <c r="F4" s="4" t="s">
        <v>5</v>
      </c>
      <c r="G4" s="4" t="s">
        <v>260</v>
      </c>
      <c r="H4" s="4" t="s">
        <v>5</v>
      </c>
      <c r="I4" s="4" t="s">
        <v>5</v>
      </c>
      <c r="J4" s="4" t="s">
        <v>5</v>
      </c>
      <c r="K4" s="4" t="s">
        <v>5</v>
      </c>
      <c r="L4" s="4" t="s">
        <v>5</v>
      </c>
    </row>
    <row r="5" spans="1:12" ht="27.75" customHeight="1">
      <c r="A5" s="5" t="s">
        <v>132</v>
      </c>
      <c r="B5" s="6" t="s">
        <v>440</v>
      </c>
      <c r="C5" s="6" t="s">
        <v>441</v>
      </c>
      <c r="D5" s="6" t="s">
        <v>259</v>
      </c>
      <c r="E5" s="6" t="s">
        <v>121</v>
      </c>
      <c r="F5" s="6" t="s">
        <v>442</v>
      </c>
      <c r="G5" s="6" t="s">
        <v>132</v>
      </c>
      <c r="H5" s="6" t="s">
        <v>440</v>
      </c>
      <c r="I5" s="6" t="s">
        <v>441</v>
      </c>
      <c r="J5" s="6" t="s">
        <v>5</v>
      </c>
      <c r="K5" s="6" t="s">
        <v>5</v>
      </c>
      <c r="L5" s="6" t="s">
        <v>442</v>
      </c>
    </row>
    <row r="6" spans="1:12" ht="31.5" customHeight="1">
      <c r="A6" s="5" t="s">
        <v>261</v>
      </c>
      <c r="B6" s="6" t="s">
        <v>262</v>
      </c>
      <c r="C6" s="7" t="s">
        <v>129</v>
      </c>
      <c r="D6" s="6" t="s">
        <v>443</v>
      </c>
      <c r="E6" s="6" t="s">
        <v>444</v>
      </c>
      <c r="F6" s="6" t="s">
        <v>5</v>
      </c>
      <c r="G6" s="6" t="s">
        <v>5</v>
      </c>
      <c r="H6" s="6" t="s">
        <v>5</v>
      </c>
      <c r="I6" s="6" t="s">
        <v>129</v>
      </c>
      <c r="J6" s="6" t="s">
        <v>443</v>
      </c>
      <c r="K6" s="6" t="s">
        <v>444</v>
      </c>
      <c r="L6" s="6" t="s">
        <v>5</v>
      </c>
    </row>
    <row r="7" spans="1:12" ht="15" customHeight="1">
      <c r="A7" s="8" t="s">
        <v>11</v>
      </c>
      <c r="B7" s="9" t="s">
        <v>12</v>
      </c>
      <c r="C7" s="9" t="s">
        <v>20</v>
      </c>
      <c r="D7" s="9" t="s">
        <v>24</v>
      </c>
      <c r="E7" s="9" t="s">
        <v>28</v>
      </c>
      <c r="F7" s="9" t="s">
        <v>32</v>
      </c>
      <c r="G7" s="9" t="s">
        <v>36</v>
      </c>
      <c r="H7" s="9" t="s">
        <v>40</v>
      </c>
      <c r="I7" s="9" t="s">
        <v>43</v>
      </c>
      <c r="J7" s="9" t="s">
        <v>46</v>
      </c>
      <c r="K7" s="9" t="s">
        <v>49</v>
      </c>
      <c r="L7" s="9" t="s">
        <v>52</v>
      </c>
    </row>
    <row r="8" spans="1:12" ht="42" customHeight="1">
      <c r="A8" s="10">
        <v>3.7</v>
      </c>
      <c r="B8" s="11" t="s">
        <v>5</v>
      </c>
      <c r="C8" s="11" t="s">
        <v>5</v>
      </c>
      <c r="D8" s="11" t="s">
        <v>5</v>
      </c>
      <c r="E8" s="11" t="s">
        <v>5</v>
      </c>
      <c r="F8" s="11">
        <v>3.7</v>
      </c>
      <c r="G8" s="11">
        <v>0</v>
      </c>
      <c r="H8" s="11" t="s">
        <v>5</v>
      </c>
      <c r="I8" s="18" t="s">
        <v>5</v>
      </c>
      <c r="J8" s="18" t="s">
        <v>5</v>
      </c>
      <c r="K8" s="18" t="s">
        <v>5</v>
      </c>
      <c r="L8" s="11">
        <v>0</v>
      </c>
    </row>
    <row r="9" spans="1:12" ht="28.5" customHeight="1">
      <c r="A9" s="12" t="s">
        <v>445</v>
      </c>
      <c r="B9" s="13" t="s">
        <v>5</v>
      </c>
      <c r="C9" s="13" t="s">
        <v>5</v>
      </c>
      <c r="D9" s="13" t="s">
        <v>5</v>
      </c>
      <c r="E9" s="13" t="s">
        <v>5</v>
      </c>
      <c r="F9" s="13" t="s">
        <v>5</v>
      </c>
      <c r="G9" s="13" t="s">
        <v>5</v>
      </c>
      <c r="H9" s="13" t="s">
        <v>5</v>
      </c>
      <c r="I9" s="15" t="s">
        <v>5</v>
      </c>
      <c r="J9" s="15" t="s">
        <v>5</v>
      </c>
      <c r="K9" s="15" t="s">
        <v>5</v>
      </c>
      <c r="L9" s="13" t="s">
        <v>5</v>
      </c>
    </row>
    <row r="10" spans="1:12" ht="20.25" customHeight="1">
      <c r="A10" s="14" t="s">
        <v>5</v>
      </c>
      <c r="B10" s="15" t="s">
        <v>5</v>
      </c>
      <c r="C10" s="15" t="s">
        <v>5</v>
      </c>
      <c r="D10" s="15" t="s">
        <v>5</v>
      </c>
      <c r="E10" s="15" t="s">
        <v>5</v>
      </c>
      <c r="F10" s="15" t="s">
        <v>5</v>
      </c>
      <c r="G10" s="15" t="s">
        <v>5</v>
      </c>
      <c r="H10" s="15" t="s">
        <v>5</v>
      </c>
      <c r="I10" s="15" t="s">
        <v>5</v>
      </c>
      <c r="J10" s="15" t="s">
        <v>5</v>
      </c>
      <c r="K10" s="15" t="s">
        <v>5</v>
      </c>
      <c r="L10" s="15" t="s">
        <v>5</v>
      </c>
    </row>
    <row r="12" ht="12.75">
      <c r="G12" s="16" t="s">
        <v>446</v>
      </c>
    </row>
  </sheetData>
  <sheetProtection/>
  <mergeCells count="55">
    <mergeCell ref="A1:L1"/>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18</cp:lastModifiedBy>
  <dcterms:created xsi:type="dcterms:W3CDTF">2023-09-22T08:45:21Z</dcterms:created>
  <dcterms:modified xsi:type="dcterms:W3CDTF">2023-09-27T02:32:28Z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D3A6D34E6C2E4CE2BB9C14D5BF34ADEA_13</vt:lpwstr>
  </property>
  <property fmtid="{D5CDD505-2E9C-101B-9397-08002B2CF9AE}" pid="4" name="KSOProductBuildV">
    <vt:lpwstr>2052-12.1.0.15374</vt:lpwstr>
  </property>
</Properties>
</file>